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Default Extension="vml" ContentType="application/vnd.openxmlformats-officedocument.vmlDrawing"/>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385" yWindow="65521" windowWidth="14370" windowHeight="12015" tabRatio="767" activeTab="4"/>
  </bookViews>
  <sheets>
    <sheet name="Прил.1" sheetId="1" r:id="rId1"/>
    <sheet name="Таб.1" sheetId="2" r:id="rId2"/>
    <sheet name="Таб.12 Юрист" sheetId="3" r:id="rId3"/>
    <sheet name="Фор.3" sheetId="4" r:id="rId4"/>
    <sheet name="Фор.4" sheetId="5" r:id="rId5"/>
    <sheet name="Таб2  ПЭО Юрист" sheetId="6" r:id="rId6"/>
    <sheet name="Таб3" sheetId="7" r:id="rId7"/>
    <sheet name="Таб4" sheetId="8" r:id="rId8"/>
    <sheet name="Фор.5 ПЭО, Юрист" sheetId="9" r:id="rId9"/>
    <sheet name="Таб.2(нет)" sheetId="10" r:id="rId10"/>
    <sheet name="Таб.3" sheetId="11" r:id="rId11"/>
    <sheet name="Таб.4 (нет)" sheetId="12" r:id="rId12"/>
    <sheet name="Таб.5(нет)" sheetId="13" r:id="rId13"/>
    <sheet name="Таб.6(нет)" sheetId="14" r:id="rId14"/>
    <sheet name="Таб.7(нет)" sheetId="15" r:id="rId15"/>
    <sheet name="Таб.8 (нет)" sheetId="16" r:id="rId16"/>
    <sheet name="Таб.9(нет)" sheetId="17" r:id="rId17"/>
    <sheet name="Таб.10(нет)" sheetId="18" r:id="rId18"/>
    <sheet name="Таб.11(нет)" sheetId="19" r:id="rId19"/>
    <sheet name="Таб5(нет)" sheetId="20" r:id="rId20"/>
    <sheet name="Таб-2(нет)" sheetId="21" r:id="rId21"/>
    <sheet name="Прил.2" sheetId="22" r:id="rId22"/>
  </sheets>
  <definedNames>
    <definedName name="OLE_LINK1" localSheetId="17">'Таб.10(нет)'!#REF!</definedName>
    <definedName name="OLE_LINK1" localSheetId="18">'Таб.11(нет)'!#REF!</definedName>
    <definedName name="OLE_LINK1" localSheetId="2">'Таб.12 Юрист'!#REF!</definedName>
    <definedName name="OLE_LINK1" localSheetId="14">'Таб.7(нет)'!$K$1</definedName>
    <definedName name="OLE_LINK1" localSheetId="15">'Таб.8 (нет)'!#REF!</definedName>
    <definedName name="OLE_LINK1" localSheetId="16">'Таб.9(нет)'!#REF!</definedName>
    <definedName name="Par2" localSheetId="21">'Прил.2'!$A$18</definedName>
    <definedName name="Par58" localSheetId="0">'Прил.1'!$A$8</definedName>
    <definedName name="Par64" localSheetId="21">'Прил.2'!$A$8</definedName>
    <definedName name="Par86" localSheetId="21">'Прил.2'!$A$23</definedName>
    <definedName name="_xlnm.Print_Area" localSheetId="4">'Фор.4'!$A$1:$G$64</definedName>
  </definedNames>
  <calcPr fullCalcOnLoad="1"/>
</workbook>
</file>

<file path=xl/comments9.xml><?xml version="1.0" encoding="utf-8"?>
<comments xmlns="http://schemas.openxmlformats.org/spreadsheetml/2006/main">
  <authors>
    <author>GrozdovaAV</author>
  </authors>
  <commentList>
    <comment ref="C11" authorId="0">
      <text>
        <r>
          <rPr>
            <b/>
            <sz val="8"/>
            <rFont val="Tahoma"/>
            <family val="0"/>
          </rPr>
          <t>GrozdovaAV:</t>
        </r>
        <r>
          <rPr>
            <sz val="8"/>
            <rFont val="Tahoma"/>
            <family val="0"/>
          </rPr>
          <t xml:space="preserve">
средний тариф
</t>
        </r>
      </text>
    </comment>
  </commentList>
</comments>
</file>

<file path=xl/sharedStrings.xml><?xml version="1.0" encoding="utf-8"?>
<sst xmlns="http://schemas.openxmlformats.org/spreadsheetml/2006/main" count="881" uniqueCount="429">
  <si>
    <t>&lt;*&gt; код формы в РСД ЕИАС автономного округа JKH.OPEN.INFO.QUARTER.WARM; раскрывается в соответствии с п. 22 Стандартов, утвержденных Постановлением Правительства Российской Федерации от 5 июля 2013 года № 570</t>
  </si>
  <si>
    <t>Форма 4. Информация об основных показателях финансово-хозяйственной деятельности регулируемой организации, включая структуру основных производственных затрат (в части регулируемых видов деятельности). Информация об основных потребительских характеристиках регулируемых товаров и услуг регулируемой организации.</t>
  </si>
  <si>
    <t>Строка «Долгосрочные параметры регулирования (в случае если их установление предусмотрено выбранным методом регулирования)» заполняется регулируемой организацией в случае выбора долгосрочного метода регулирования (метода индексации установленных тарифов/метода обеспечения доходности инвестированного капитала/метода сравнения аналогов).</t>
  </si>
  <si>
    <t>При выборе регулируемой организацией метода экономически обоснованных расходов (затрат) строка «Долгосрочные параметры регулирования (в случае если их установление предусмотрено выбранным методом регулирования)» не заполняется.</t>
  </si>
  <si>
    <t>В графе «Информация, подлежащая раскрытию» в строках 1.2.1, 1.3.1, 1.6.1 1.7.1 период регулирования указывается в формате «с ДД.ММ.ГГГГ по ДД.ММ.ГГГГ», данные строки можно добавлять в требуемом количестве.</t>
  </si>
  <si>
    <t>При выборе регулируемой организацией вида цен (тарифов) на тепловую энергию (мощность), теплоноситель, услуги по передаче тепловой энергии, теплоносителя, платы за услуги по поддержанию резервной тепловой мощности при отсутствии потребления тепловой энергии, платы за подключение (технологическое присоединение) к системе теплоснабжения заполняется Таблица 1 Формы 5.</t>
  </si>
  <si>
    <t>При выборе регулируемой организацией вида тарифов на горячую воду, поставляемую теплоснабжающими организациями потребителям, другим теплоснабжающим организациям с использованием открытых систем теплоснабжения (горячего водоснабжения) заполняется Таблица 2      Формы 5.</t>
  </si>
  <si>
    <t>Приложение 1</t>
  </si>
  <si>
    <t>к приказу Региональной службы</t>
  </si>
  <si>
    <t>по тарифам Ханты-Мансийского</t>
  </si>
  <si>
    <t>автономного округа – Югры</t>
  </si>
  <si>
    <t>от 26 июня 2014 года № 67-нп</t>
  </si>
  <si>
    <t>Формы предоставления теплоснабжающими организациями, теплосетевыми организациями информации, подлежащей свободному доступу в соответствии со Стандартами раскрытия информации теплоснабжающими организациями, теплосетевыми организациями</t>
  </si>
  <si>
    <t>№ п/п</t>
  </si>
  <si>
    <t>Информация, подлежащая раскрытию</t>
  </si>
  <si>
    <t>Сведения</t>
  </si>
  <si>
    <t>Примечание</t>
  </si>
  <si>
    <t>1.</t>
  </si>
  <si>
    <t>Наименование юридического лица (согласно уставу регулируемой организации)</t>
  </si>
  <si>
    <t>2.</t>
  </si>
  <si>
    <t>Фамилия, имя и отчество руководителя регулируемой организации</t>
  </si>
  <si>
    <t>3.</t>
  </si>
  <si>
    <t>Основной государственный регистрационный номер (ОГРН)</t>
  </si>
  <si>
    <t>4.</t>
  </si>
  <si>
    <t>Дата присвоения ОГРН</t>
  </si>
  <si>
    <t>5.</t>
  </si>
  <si>
    <t>Наименование органа, принявшего решение о регистрации, в соответствии со свидетельством о государственной регистрации в качестве юридического лица</t>
  </si>
  <si>
    <t>6.</t>
  </si>
  <si>
    <t xml:space="preserve">Почтовый адрес регулируемой организации </t>
  </si>
  <si>
    <t>7.</t>
  </si>
  <si>
    <t>Адрес фактического местонахождения органов управления регулируемой организации</t>
  </si>
  <si>
    <t>8.</t>
  </si>
  <si>
    <t>Контактные телефоны (через запятую)</t>
  </si>
  <si>
    <t>9.</t>
  </si>
  <si>
    <t>Официальный сайт регулируемой организации в сети «Интернет» (при наличии)</t>
  </si>
  <si>
    <t>10.</t>
  </si>
  <si>
    <t>Адрес электронной почты регулируемой организации</t>
  </si>
  <si>
    <t>11.</t>
  </si>
  <si>
    <t>Режим работы регулируемой организации, в т.ч.:</t>
  </si>
  <si>
    <t>11.1.</t>
  </si>
  <si>
    <t xml:space="preserve">Абонентских отделов </t>
  </si>
  <si>
    <t>11.2.</t>
  </si>
  <si>
    <t xml:space="preserve">Сбытовых подразделений </t>
  </si>
  <si>
    <t>11.3.</t>
  </si>
  <si>
    <t>Диспетчерских служб</t>
  </si>
  <si>
    <t>12.</t>
  </si>
  <si>
    <t>Регулируемый вид деятельности</t>
  </si>
  <si>
    <t>13.</t>
  </si>
  <si>
    <t>Протяженность магистральных сетей (в однотрубном исчислении), км</t>
  </si>
  <si>
    <t>14.</t>
  </si>
  <si>
    <t>Протяженность разводящих сетей (в однотрубном исчислении), км</t>
  </si>
  <si>
    <t>15.</t>
  </si>
  <si>
    <t>Количество теплоэлектростанций, шт.</t>
  </si>
  <si>
    <t>16.</t>
  </si>
  <si>
    <r>
      <t xml:space="preserve">Установленная электрическая мощность теплоэлектростанций, кВтч либо МВт </t>
    </r>
    <r>
      <rPr>
        <i/>
        <sz val="12"/>
        <rFont val="Times New Roman"/>
        <family val="1"/>
      </rPr>
      <t>(выбрать одну из предложенных единиц измерения)</t>
    </r>
    <r>
      <rPr>
        <sz val="12"/>
        <rFont val="Times New Roman"/>
        <family val="1"/>
      </rPr>
      <t xml:space="preserve"> </t>
    </r>
  </si>
  <si>
    <t>17.</t>
  </si>
  <si>
    <t>Установленная тепловая мощность теплоэлектростанций, Гкал/ч</t>
  </si>
  <si>
    <t>18.</t>
  </si>
  <si>
    <t>Количество тепловых станций, шт.</t>
  </si>
  <si>
    <t>19.</t>
  </si>
  <si>
    <t>Установленная тепловая мощность тепловых станций, Гкал/ч</t>
  </si>
  <si>
    <t>20.</t>
  </si>
  <si>
    <t>Количество котельных, шт.</t>
  </si>
  <si>
    <t>21.</t>
  </si>
  <si>
    <t>Установленная тепловая мощность котельных, Гкал/ч</t>
  </si>
  <si>
    <t>22.</t>
  </si>
  <si>
    <t>Количество центральных тепловых пунктов, шт.</t>
  </si>
  <si>
    <r>
      <t xml:space="preserve">&lt;*&gt; </t>
    </r>
    <r>
      <rPr>
        <sz val="11"/>
        <rFont val="Times New Roman"/>
        <family val="1"/>
      </rPr>
      <t>код формы в региональном сегменте данных Единой информационно-аналитической системы прогнозирования, анализа и контроля в сфере государственного регулирования тарифов на территории Ханты-Мансийского автономного округа – Югры (далее – РСД ЕИАС автономного округа) OPEN.INFO.ORG; раскрывается в соответствии с п. 18 Стандартов, утвержденных Постановлением Правительства Российской Федерации от 5 июля 2013 года № 570</t>
    </r>
  </si>
  <si>
    <t>Форма 2. Информация о ценах (тарифах) на регулируемые товары (услуги). Информация об условиях, на которых осуществляется поставка регулируемых товаров (оказание регулируемых услуг). Информация о порядке выполнения технологических, технических и других мероприятий, связанных с подключением (технологическим присоединением) к системе теплоснабжения*</t>
  </si>
  <si>
    <t>Таблица 1</t>
  </si>
  <si>
    <t>Информация о ценах (тарифах) на тепловую энергию (мощность)</t>
  </si>
  <si>
    <t>Цена (тариф)</t>
  </si>
  <si>
    <t>Величина установленной цены (тарифа) на тепловую энергию (мощность)</t>
  </si>
  <si>
    <t>Срок действия цены (тарифа) на тепловую энергию (мощность)</t>
  </si>
  <si>
    <t>Реквизиты решения об установлении цен (тарифов) на тепловую энергию (мощность)</t>
  </si>
  <si>
    <t>Наименование органа регулирования, принявшего решение об установлении цен (тарифов) на тепловую энергию (мощность)</t>
  </si>
  <si>
    <t>Источник официального опубликования решения об установлении цен (тарифов) на тепловую энергию (мощность)</t>
  </si>
  <si>
    <t>Организации-перепродавцы</t>
  </si>
  <si>
    <t>Бюджетные потребители</t>
  </si>
  <si>
    <t>Население</t>
  </si>
  <si>
    <t>Прочие</t>
  </si>
  <si>
    <t>дата начала</t>
  </si>
  <si>
    <t>дата окончания</t>
  </si>
  <si>
    <t>дата</t>
  </si>
  <si>
    <t>номер</t>
  </si>
  <si>
    <t>Вид теплоносителя</t>
  </si>
  <si>
    <t>х</t>
  </si>
  <si>
    <t>через тепловую сеть</t>
  </si>
  <si>
    <t>отпуск с коллекторов</t>
  </si>
  <si>
    <t>Таблица 2</t>
  </si>
  <si>
    <t>Двухставочный тариф</t>
  </si>
  <si>
    <t>ставка за энергию, руб./Гкал</t>
  </si>
  <si>
    <t>отпуск с коллекто-ров</t>
  </si>
  <si>
    <t>Вид теплоно-сителя</t>
  </si>
  <si>
    <t>дата оконча-ния</t>
  </si>
  <si>
    <t>Таблица 3</t>
  </si>
  <si>
    <t>Информация о ценах (тарифах) на теплоноситель</t>
  </si>
  <si>
    <t>Величина установленной цены (тарифа) на теплоноситель</t>
  </si>
  <si>
    <t>Срок действия цены (тарифа) на теплоноситель</t>
  </si>
  <si>
    <t>Реквизиты решения об установлении цен (тарифов) на теплоноситель</t>
  </si>
  <si>
    <t>Наименование органа регулирования, принявшего решение об установлении цен (тарифов) на теплоноситель</t>
  </si>
  <si>
    <t>Источник официального опубликования решения об установлении цен (тарифов) на теплоноситель</t>
  </si>
  <si>
    <t>Одноставочный тариф, руб./куб.м</t>
  </si>
  <si>
    <t>Одноставоч</t>
  </si>
  <si>
    <t>ный тариф, руб./куб.м</t>
  </si>
  <si>
    <t>Таблица 4</t>
  </si>
  <si>
    <t>Информация о ценах (тарифах) на услуги по передаче тепловой энергии, теплоносителя</t>
  </si>
  <si>
    <t>Ед. изм. тарифа на передачу тепловой энергии, теплоноситель</t>
  </si>
  <si>
    <t>Одноставочный тариф</t>
  </si>
  <si>
    <t>Таблица 5</t>
  </si>
  <si>
    <t>Таблица 6</t>
  </si>
  <si>
    <t>Информация об утвержденной плате за услуги по поддержанию резервной тепловой мощности при отсутствии потребления тепловой энергии</t>
  </si>
  <si>
    <t>Величина утвержденной платы за услуги по поддержанию резервной тепловой мощности при отсутствии потребления тепловой энергии</t>
  </si>
  <si>
    <t>Срок действия утвержденной платы за услуги по поддержанию резервной тепловой мощности при отсутствии потребления тепловой энергии</t>
  </si>
  <si>
    <t>Реквизиты решения об утверждении платы за услуги по поддержанию резервной тепловой мощности при отсутствии потребления тепловой энергии</t>
  </si>
  <si>
    <t>Наименование органа регулирования, принявшего решение об утверждении платы за услуги по поддержанию резервной тепловой мощности при отсутствии потребления тепловой энергии</t>
  </si>
  <si>
    <t>Источник официального опубликования решения об утверждении платы за услуги по поддержанию резервной тепловой мощности при отсутствии потребления тепловой энергии</t>
  </si>
  <si>
    <t>Одноставочный тариф, руб./Гкал/ч/мес</t>
  </si>
  <si>
    <t>Таблица 7</t>
  </si>
  <si>
    <t>Информация об утвержденной плате за подключение (технологическое присоединение) к системе теплоснабжения</t>
  </si>
  <si>
    <t>Величина утвержденной платы за подключение (технологическое присоединение) к системе теплоснабжения</t>
  </si>
  <si>
    <t>Срок действия утвержденной платы за подключение (технологическое присоединение) к системе теплоснабжения</t>
  </si>
  <si>
    <t>Реквизиты решения об утверждении платы за подключение (технологическое присоединение) к системе теплоснабжения</t>
  </si>
  <si>
    <t>Наименование органа регулирования, принявшего решение об утверждении платы за подключение (технологическое присоединение) к системе теплоснабжения</t>
  </si>
  <si>
    <t>Одноставочный тариф, тыс.руб./Гкал/ч</t>
  </si>
  <si>
    <t>Источник официального опубликования решения об утверждении платы за подключение (технологическое присоединение) к системе теплоснабжения</t>
  </si>
  <si>
    <t>Таблица 8</t>
  </si>
  <si>
    <t>Информация об утвержденных тарифах на горячую воду, поставляемую теплоснабжающими организациями потребителям, другим теплоснабжающим организациям с использованием открытых систем теплоснабжения (горячего водоснабжения)</t>
  </si>
  <si>
    <t>Тариф</t>
  </si>
  <si>
    <t>Величина установленного тарифа на горячую воду</t>
  </si>
  <si>
    <t>Срок действия установленного тарифа на горячую воду</t>
  </si>
  <si>
    <t>Реквизиты решения об утверждении тарифа на горячую воду</t>
  </si>
  <si>
    <t>Наименование органа регулирования, принявшего решение об утверждении тарифа на горячую воду</t>
  </si>
  <si>
    <t>Источник официального опубликования решения об установлении тарифа на горячую воду</t>
  </si>
  <si>
    <t>Компонент на тепловую энергию, руб./Гкал</t>
  </si>
  <si>
    <t>Компонент на теплоноси-тель, руб./куб.м</t>
  </si>
  <si>
    <t>Одноставоч-ный тариф</t>
  </si>
  <si>
    <t>Таблица 9</t>
  </si>
  <si>
    <t>ставка за содержа-ние, тыс.руб./Гкал/ч/ мес</t>
  </si>
  <si>
    <t>Таблица 10</t>
  </si>
  <si>
    <t>Таблица 11</t>
  </si>
  <si>
    <t xml:space="preserve">ставка за содержание, тыс.руб./Гкал/ч/ мес </t>
  </si>
  <si>
    <t>Таблица 12</t>
  </si>
  <si>
    <t xml:space="preserve">Информация об условиях, на которых осуществляется поставка регулируемых товаров (оказание регулируемых услуг). </t>
  </si>
  <si>
    <t>Информация о порядке выполнения технологических, технических и других мероприятий, связанных с подключением (технологическим присоединением) к системе теплоснабжения</t>
  </si>
  <si>
    <t>Значение</t>
  </si>
  <si>
    <t>Ссылки на документы</t>
  </si>
  <si>
    <t>Cведения об условиях публичных договоров поставок регулируемых товаров (оказания регулируемых услуг), в том числе договоров о подключении (технологическом присоединении) к системе теплоснабжения</t>
  </si>
  <si>
    <t>Форма заявки на подключение (технологическое присоединение) к системе теплоснабжения</t>
  </si>
  <si>
    <t>Перечень документов и сведений, представляемых одновременно с заявкой на подключение (технологическое присоединение) к системе теплоснабжения</t>
  </si>
  <si>
    <t>Реквизиты нормативного правового акта, регламентирующего порядок действий заявителя и регулируемой организации при подаче, приеме, обработке заявки на подключение (технологическое присоединение) к системе теплоснабжения, принятии решения и уведомлении о принятом решении</t>
  </si>
  <si>
    <t>Телефоны и адреса службы, ответственной за прием и обработку заявок на подключение (технологическое присоединение) к системе теплоснабжения</t>
  </si>
  <si>
    <r>
      <t>&lt;</t>
    </r>
    <r>
      <rPr>
        <sz val="11"/>
        <rFont val="Times New Roman"/>
        <family val="1"/>
      </rPr>
      <t>*</t>
    </r>
    <r>
      <rPr>
        <sz val="14"/>
        <rFont val="Times New Roman"/>
        <family val="1"/>
      </rPr>
      <t>&gt;</t>
    </r>
    <r>
      <rPr>
        <sz val="11"/>
        <rFont val="Times New Roman"/>
        <family val="1"/>
      </rPr>
      <t xml:space="preserve"> код формы в РСД ЕИАС автономного округа JKH.OPEN.INFO.PRICE.WARM; раскрывается в соответствии с п.п. 16, 17, 24, 25 Стандартов, утвержденных Постановлением Правительства Российской Федерации от 5 июля 2013 года № 570</t>
    </r>
  </si>
  <si>
    <t>Форма 3. Информация о наличии (отсутствии) технической возможности подключения (технологического присоединения) к системе теплоснабжения, а также о регистрации и ходе реализации заявок на подключение (технологическое присоединение) к системе теплоснабжения*</t>
  </si>
  <si>
    <t>Информация о наличии (отсутствии) технической возможности подключения (технологического присоединения), а также о регистрации и ходе реализации заявок на подключение (технологическое присоединение) к системе теплоснабжения</t>
  </si>
  <si>
    <t>Наименование показателя</t>
  </si>
  <si>
    <t>Количество поданных заявок на подключение (технологическое присоединение) к системе теплоснабжения в течение квартала, шт.</t>
  </si>
  <si>
    <t>Количество исполненных заявок на подключение (технологическое присоединение) к системе теплоснабжения в течение квартала, шт.</t>
  </si>
  <si>
    <t>Количество заявок на подключение (технологическое присоединение) к системе теплоснабжения, по которым принято решение об отказе в подключении (технологическом присоединении) в течение квартала, шт.</t>
  </si>
  <si>
    <t>Причины отказа в подключении</t>
  </si>
  <si>
    <t>Резерв мощности системы теплоснабжения в течение квартала, Гкал/час</t>
  </si>
  <si>
    <t>в т.ч.:</t>
  </si>
  <si>
    <t>5.1.</t>
  </si>
  <si>
    <t>(Указать наименование системы теплоснабжения)</t>
  </si>
  <si>
    <t>Добавить строку</t>
  </si>
  <si>
    <t>Информация об основных показателях финансово-хозяйственной деятельности регулируемых организаций, включая структуру основных производственных затрат (в части регулируемой деятельности)</t>
  </si>
  <si>
    <t>Единица измерения</t>
  </si>
  <si>
    <t xml:space="preserve">Выручка от регулируемой деятельности, в том числе по видам деятельности: </t>
  </si>
  <si>
    <t>тыс. руб.</t>
  </si>
  <si>
    <t>Себестоимость производимых товаров (оказываемых услуг) по регулируемому виду деятельности, включая:</t>
  </si>
  <si>
    <t>2.1.</t>
  </si>
  <si>
    <t>Расходы на покупаемую тепловую энергию (мощность), теплоноситель</t>
  </si>
  <si>
    <t>2.2.</t>
  </si>
  <si>
    <t>Расходы на топливо:</t>
  </si>
  <si>
    <t>2.2.1.</t>
  </si>
  <si>
    <t>Вид</t>
  </si>
  <si>
    <t>2.2.1.1.</t>
  </si>
  <si>
    <t>Объем</t>
  </si>
  <si>
    <t>2.2.1.2.</t>
  </si>
  <si>
    <t>Стоимость за единицу объема</t>
  </si>
  <si>
    <t>2.2.1.3.</t>
  </si>
  <si>
    <t>Стоимость доставки</t>
  </si>
  <si>
    <t>2.2.1.4.</t>
  </si>
  <si>
    <t>Способ приобретения</t>
  </si>
  <si>
    <t>Добавить вид</t>
  </si>
  <si>
    <t>Добавить объем</t>
  </si>
  <si>
    <t>Добавить стоимость за единицу объема</t>
  </si>
  <si>
    <t>Добавить стоимость доставки</t>
  </si>
  <si>
    <t>Добавить способ приобретения</t>
  </si>
  <si>
    <t>2.3.</t>
  </si>
  <si>
    <t>Расходы на покупаемую электрическую энергию (мощность), используемую в технологическом процессе:</t>
  </si>
  <si>
    <t>2.3.1.</t>
  </si>
  <si>
    <t xml:space="preserve">Средневзвешенная стоимость 1 кВт.ч </t>
  </si>
  <si>
    <t>руб.</t>
  </si>
  <si>
    <t>2.3.2.</t>
  </si>
  <si>
    <t>Объем приобретения электрической энергии</t>
  </si>
  <si>
    <t>тыс. кВт.ч</t>
  </si>
  <si>
    <t>2.4.</t>
  </si>
  <si>
    <t>Расходы на приобретение холодной воды, используемой в технологическом процессе</t>
  </si>
  <si>
    <t>2.5.</t>
  </si>
  <si>
    <t>Расходы на химические реагенты, используемые в технологическом процессе</t>
  </si>
  <si>
    <t>2.6.</t>
  </si>
  <si>
    <t>Расходы на оплату труда основного производственного персонала</t>
  </si>
  <si>
    <t>2.7.</t>
  </si>
  <si>
    <t>Отчисления на социальные нужды основного производственного персонала</t>
  </si>
  <si>
    <t>2.8.</t>
  </si>
  <si>
    <t>Расходы на оплату труда административно-управленческого персонала</t>
  </si>
  <si>
    <t>2.9.</t>
  </si>
  <si>
    <t>Отчисления на социальные нужды административно-управленческого персонала</t>
  </si>
  <si>
    <t>2.10.</t>
  </si>
  <si>
    <t>Расходы на амортизацию основных производственных средств</t>
  </si>
  <si>
    <t>2.11.</t>
  </si>
  <si>
    <t>Расходы на аренду имущества, используемого для осуществления регулируемого вида деятельности</t>
  </si>
  <si>
    <t>2.12.</t>
  </si>
  <si>
    <t>Общепроизводственные расходы, в том числе отнесенные к ним:</t>
  </si>
  <si>
    <t>2.12.1.</t>
  </si>
  <si>
    <t>Расходы на текущий ремонт</t>
  </si>
  <si>
    <t>2.12.2.</t>
  </si>
  <si>
    <t>Расходы на капитальный ремонт</t>
  </si>
  <si>
    <t>2.13.</t>
  </si>
  <si>
    <t>Общехозяйственные расходы, в том числе отнесенные к ним:</t>
  </si>
  <si>
    <t>2.13.1.</t>
  </si>
  <si>
    <t>2.13.2.</t>
  </si>
  <si>
    <t>2.14.</t>
  </si>
  <si>
    <t>Расходы на капитальный и текущий ремонт основных производственных средств, в том числе:</t>
  </si>
  <si>
    <t>2.14.1.</t>
  </si>
  <si>
    <t>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t>
  </si>
  <si>
    <t>2.15.</t>
  </si>
  <si>
    <t>Прочие расходы, которые подлежат отнесению на регулируемые виды деятельности в соответствии с законодательством Российской Федерации</t>
  </si>
  <si>
    <t>Валовая прибыль (убытки) от реализации товаров и оказания услуг по регулируемому виду деятельности</t>
  </si>
  <si>
    <t>Чистая прибыль, полученная от регулируемого вида деятельности, в том числе:</t>
  </si>
  <si>
    <t>4.1.</t>
  </si>
  <si>
    <t>Размер расходования чистой прибыли на финансирование мероприятий, предусмотренных инвестиционной программой регулируемой организации</t>
  </si>
  <si>
    <t xml:space="preserve">Сведения об изменении стоимости основных фондов, в том числе за счет их ввода в эксплуатацию (вывода из эксплуатации), а также стоимости их переоценки </t>
  </si>
  <si>
    <t>Стоимость переоценки основных фондов</t>
  </si>
  <si>
    <t xml:space="preserve">Годовая бухгалтерская отчетность, включая бухгалтерский баланс и приложения к нему </t>
  </si>
  <si>
    <t>Установленная тепловая мощность объектов основных фондов, используемых для осуществления регулируемых видов деятельности, в том числе по каждому источнику тепловой энергии</t>
  </si>
  <si>
    <t>Гкал/ч</t>
  </si>
  <si>
    <t xml:space="preserve">Тепловая нагрузка по договорам, заключенным в рамках осуществления регулируемых видов деятельности </t>
  </si>
  <si>
    <t>Объем вырабатываемой регулируемой организацией тепловой энергии в рамках осуществления регулируемых видов деятельности</t>
  </si>
  <si>
    <t>тыс. Гкал</t>
  </si>
  <si>
    <t>Объем приобретаемой регулируемой организацией тепловой энергии в рамках осуществления регулируемых видов деятельности</t>
  </si>
  <si>
    <t>Объем тепловой энергии, отпускаемой потребителям по договорам, заключенным в рамках осуществления регулируемых видов деятельности, в том числе определенном:</t>
  </si>
  <si>
    <t>12.1.</t>
  </si>
  <si>
    <t>По приборам учета</t>
  </si>
  <si>
    <t>12.2.</t>
  </si>
  <si>
    <t>Расчетным путем (нормативам потребления коммунальных услуг)</t>
  </si>
  <si>
    <t xml:space="preserve">Нормативы технологических потерь при передаче тепловой энергии, теплоносителя по тепловым сетям, утвержденные уполномоченным органом </t>
  </si>
  <si>
    <t>Ккал/ч.мес.</t>
  </si>
  <si>
    <t>Фактический объем потерь при передаче тепловой энергии</t>
  </si>
  <si>
    <t>Среднесписочная численность основного производственного персонала</t>
  </si>
  <si>
    <t>чел.</t>
  </si>
  <si>
    <t>Среднесписочная численность административно-управленческого персонала</t>
  </si>
  <si>
    <t>Удельный расход условного топлива на единицу тепловой энергии, отпускаемой в тепловую сеть, в том числе с разбивкой по источникам тепловой энергии, используемым для осуществления регулируемых видов деятельности</t>
  </si>
  <si>
    <t>кг у. т./Гкал</t>
  </si>
  <si>
    <t>Удельный расход электрической энергии на производство (передачу) тепловой энергии на единицу тепловой энергии, отпускаемой потребителям по договорам, заключенным в рамках осуществления регулируемой деятельности</t>
  </si>
  <si>
    <t>тыс. кВт ч/Гкал</t>
  </si>
  <si>
    <t>Удельный расход холодной воды на производство (передачу) тепловой энергии на единицу тепловой энергии, отпускаемой потребителям по договорам, заключенным в рамках осуществления регулируемой деятельности</t>
  </si>
  <si>
    <t>м3/Гкал</t>
  </si>
  <si>
    <t>Информация об объемах товаров и услуг, их стоимости и способах приобретения</t>
  </si>
  <si>
    <t>Доля расходов, % (от суммы расходов по указанной статье)</t>
  </si>
  <si>
    <t>Реквизиты договора</t>
  </si>
  <si>
    <t>Наименование товара/услуги</t>
  </si>
  <si>
    <t>Объем приобретенных товаров/услуг</t>
  </si>
  <si>
    <t>Единица измерения объема</t>
  </si>
  <si>
    <t>Стоимость тыс.руб.</t>
  </si>
  <si>
    <t>Способ приобритения</t>
  </si>
  <si>
    <t>Наименование поставщика</t>
  </si>
  <si>
    <t>Информация об основных потребительских характеристиках регулируемых товаров и услуг регулируемой организации</t>
  </si>
  <si>
    <t>Количество аварий на тепловых сетях (единиц на км)</t>
  </si>
  <si>
    <t>Количество аварий на источниках тепловой энергии (единиц на источник)</t>
  </si>
  <si>
    <t>Показатели надежности и качества, установленные в соответствии с законодательством Российской Федерации</t>
  </si>
  <si>
    <t>Доля числа исполненных в срок договоров о подключении (технологическом присоединении)</t>
  </si>
  <si>
    <t>Средняя продолжительность рассмотрения заявок на подключение (технологическое присоединение) (дней)</t>
  </si>
  <si>
    <t xml:space="preserve"> Информация, подлежащая раскрытию</t>
  </si>
  <si>
    <t xml:space="preserve">Наименование инвестиционной программы </t>
  </si>
  <si>
    <t>Дата утверждения инвестиционной программы</t>
  </si>
  <si>
    <t>Цели инвестиционной программы</t>
  </si>
  <si>
    <t>Наименование органа исполнительной власти субъекта Российской Федерации, утвердившего инвестиционную программу</t>
  </si>
  <si>
    <t>Наименование органа местного самоуправления, согласовавшего инвестиционную программу</t>
  </si>
  <si>
    <t xml:space="preserve">Срок начала реализации инвестиционной программы </t>
  </si>
  <si>
    <t>Срок окончания реализации инвестиционной программы (мероприятия)</t>
  </si>
  <si>
    <t>Потребности в финансовых средствах, необходимых для реализации инвестиционной программы, в том числе с разбивкой по годам, мероприятиям и по источникам финансирования</t>
  </si>
  <si>
    <t>8.1.</t>
  </si>
  <si>
    <t>(Указать мероприятие)</t>
  </si>
  <si>
    <t>8.2.</t>
  </si>
  <si>
    <t>(Указать год)</t>
  </si>
  <si>
    <t>8.1.1.</t>
  </si>
  <si>
    <t>(Указать источник финансирования)</t>
  </si>
  <si>
    <t>Плановые значения целевых показателей инвестиционной программы (с разбивкой по мероприятиям)</t>
  </si>
  <si>
    <t>9.1.</t>
  </si>
  <si>
    <t>(Указать показатель)</t>
  </si>
  <si>
    <t xml:space="preserve">Фактические значения целевых показателей инвестиционной программы </t>
  </si>
  <si>
    <t>10.1.</t>
  </si>
  <si>
    <t>Использование инвестиционных средств за отчетный год с разбивкой по кварталам, мероприятиям и источникам финансирования инвестиционной программы</t>
  </si>
  <si>
    <t>11.1.1.</t>
  </si>
  <si>
    <t>I квартал</t>
  </si>
  <si>
    <t>11.1.2.</t>
  </si>
  <si>
    <t>II квартал</t>
  </si>
  <si>
    <t>11.1.3.</t>
  </si>
  <si>
    <t>III квартал</t>
  </si>
  <si>
    <t>11.1.4.</t>
  </si>
  <si>
    <t>IVквартал</t>
  </si>
  <si>
    <t>Добавить источник финансирования</t>
  </si>
  <si>
    <t>Внесение изменений в инвестиционную программу</t>
  </si>
  <si>
    <t>Дата внесения изменений</t>
  </si>
  <si>
    <t>Внесенные изменения</t>
  </si>
  <si>
    <t>&lt;*&gt; код формы в РСД ЕИАС автономного округа JKH.OPEN.INFO.BALANCE.WARM; раскрывается в соответствии с п.п. 19, 20, 21 Стандартов, утвержденных Постановлением Правительства Российской Федерации от 5 июля 2013 года № 570</t>
  </si>
  <si>
    <t>Форма 5. Информация о способах приобретения, стоимости и объемах товаров, необходимых для производства регулируемых товаров и (или) оказания регулируемых услуг регулируемых организаций.</t>
  </si>
  <si>
    <t>Информация о предложении регулируемой организации об установлении цен (тарифов) в сфере теплоснабжения на очередной расчетный период регулирования*</t>
  </si>
  <si>
    <t xml:space="preserve">Предложение об установлении цен (тарифов) в сфере теплоснабжения и о способах приобретения, стоимости и объемах товаров, необходимых для производства регулируемых товаров и (или) оказания регулируемых услуг </t>
  </si>
  <si>
    <t>Информация о предложении регулируемой организации об установлении тарифов в сфере теплоснабжения на очередной период регулирования:</t>
  </si>
  <si>
    <t>1.1.</t>
  </si>
  <si>
    <t>Копия утвержденной в установленном порядке инвестиционной программы (проекта инвестиционной программы)</t>
  </si>
  <si>
    <t>1.2.</t>
  </si>
  <si>
    <t>Метод регулирования</t>
  </si>
  <si>
    <t>1.2.1.</t>
  </si>
  <si>
    <t>(указать период)</t>
  </si>
  <si>
    <t>1.3.</t>
  </si>
  <si>
    <t>Расчетная величина цен (тарифов)</t>
  </si>
  <si>
    <t>1.3.1.</t>
  </si>
  <si>
    <t>1.4.</t>
  </si>
  <si>
    <t>Срок действия цен (тарифов)</t>
  </si>
  <si>
    <t>1.5.</t>
  </si>
  <si>
    <t>Долгосрочные параметры регулирования (в случае если их установление предусмотрено выбранным методом регулирования)</t>
  </si>
  <si>
    <t>1.6.</t>
  </si>
  <si>
    <t>Необходимая валовая выручка на соответствующий период, в том числе с разбивкой по годам, тыс. руб.</t>
  </si>
  <si>
    <t>1.6.1.</t>
  </si>
  <si>
    <t>1.7.</t>
  </si>
  <si>
    <t>Годовой объем полезного отпуска тепловой энергии (теплоносителя), тыс. Гкал</t>
  </si>
  <si>
    <t>1.7.1.</t>
  </si>
  <si>
    <t>1.8.</t>
  </si>
  <si>
    <t>Размер экономически обоснованных расходов, не учтенных при регулировании тарифов в предыдущий период регулирования (при их наличии), определенном в соответствии с законодательством Российской Федерации, тыс. руб.</t>
  </si>
  <si>
    <t>Информация о способах приобретения, стоимости и об объемах товаров, необходимых для производства регулируемых товаров и (или) оказания регулируемых услуг регулируемой организацией:</t>
  </si>
  <si>
    <t>Сведения о правовых актах, регламентирующих правила закупки (положение о закупках) в регулируемой организации</t>
  </si>
  <si>
    <t xml:space="preserve">Сведения о месте размещения положения о закупках регулируемой организации </t>
  </si>
  <si>
    <t>Сведения о планировании закупочных процедур и результатах их проведения</t>
  </si>
  <si>
    <t>1.3.1.1</t>
  </si>
  <si>
    <t>1.3.1.2.</t>
  </si>
  <si>
    <t>Компонент на теплоноситель, руб./м3</t>
  </si>
  <si>
    <t>&lt;*&gt; код формы в РСД ЕИАС автономного округа JKH.OPEN.INFO.REQUEST.WARM; раскрывается в соответствии с п.п. 26, 27 Стандартов, утвержденных Постановлением Правительства Российской Федерации от 5 июля 2013 года № 570</t>
  </si>
  <si>
    <t>Приложение 2</t>
  </si>
  <si>
    <t>Правила заполнения теплоснабжающими организациями, теплосетевыми организациями утвержденных форм предоставления информации, подлежащей свободному доступу, в соответствии со Стандартами раскрытия информации теплоснабжающими организациями, теплосетевыми организациями</t>
  </si>
  <si>
    <t>1. Настоящие правила заполнения теплоснабжающими организациями, теплосетевыми организациями (далее – регулируемая организация) утвержденных форм предоставления информации, подлежащей свободному доступу, в соответствии со Стандартами раскрытия информации теплоснабжающими организациями, теплосетевыми организациями применяются регулируемой организацией при заполнении данных форм.</t>
  </si>
  <si>
    <t>2. Информация, подлежащая свободному доступу, направляется регулируемой организацией для опубликования на официальном сайте Региональной службы по тарифам Ханты-Мансийского автономного округа – Югры www.rst.admhmao.ru (далее – Сайт РСТ Югры) в электронном виде посредством регионального сегмента данных Единой информационно-аналитической системы прогнозирования, анализа и контроля в сфере государственного регулирования тарифов на территории Ханты-Мансийского автономного округа – Югры (далее – РСД ЕИАС автономного округа) в соответствии с формами, утвержденными приложением 1 к настоящему приказу (далее – Формы).</t>
  </si>
  <si>
    <t>3. Формы размещены на Сайте РСТ Югры в разделах «Раскрытие информации»/«В теплоэнергетике»/«Формы предоставления информации, подлежащей раскрытию теплоснабжающими организациями, теплосетевыми организациями».</t>
  </si>
  <si>
    <t>4. Скачивание и направление заполненных Форм для опубликования на Сайте РСТ Югры осуществляется посредством программного обеспечения Единой информационно-аналитической системы Федеральной службы по тарифам (далее – ЕИАС ФСТ России)                     с применением электронной подписи «Модуль Мониторинг ЕИАС         ФСТ России».</t>
  </si>
  <si>
    <t>5. Опубликование информации, подлежащей свободному доступу, на Сайте РСТ Югры в подразделе «Портал раскрытия информации организациями» раздела «Раскрытие информации» осуществляется в момент присвоения Форме статуса «Принят регулятором».</t>
  </si>
  <si>
    <t>6. В случае, если регулируемая организация осуществляет несколько видов деятельности, информация о которых подлежит свободному доступу в соответствии со Стандартами раскрытия информации теплоснабжающими организациями, теплосетевыми организациями, информация по каждому виду деятельности раскрывается отдельно.</t>
  </si>
  <si>
    <t>В случае, если регулируемой организацией оказываются услуги по нескольким технологически не связанным между собой системам теплоснабжения и если в отношении указанных систем устанавливаются различные тарифы в сфере теплоснабжения, то информация раскрывается отдельно по каждой системе теплоснабжения.</t>
  </si>
  <si>
    <t>7. Контроль полноты заполнения Форм регулируемой организацией осуществляется автоматически. Наличие уведомления об ошибке на листе «Результат проверки» означает, что Форма заполнена некорректно и в случае ее отправки, Форма будет отклонена сервером РСД ЕИАС автономного округа автоматически.</t>
  </si>
  <si>
    <t>8. В случае, если в раскрываемой информации произошли изменения, регулируемая организация вносит соответствующие изменения путем заполнения Формы в РСД ЕИАС автономного округа и уведомляет РСТ Югры о ее направлении в течение 10 календарных дней со дня изменения информации.</t>
  </si>
  <si>
    <t>9. В случае отсутствия показателей, предусмотренных Формой, в строке и соответствующей графе ставится цифра «0».</t>
  </si>
  <si>
    <t>В каждую строку и соответствующие ей графы вписывается только один показатель.</t>
  </si>
  <si>
    <t>10. В полях «Наименование регулирующего органа, принявшего решение» указывается полное официальное наименование органа исполнительной власти субъекта Российской Федерации в области государственного регулирования цен (тарифов), принявшего решение об утверждении цен (тарифов).</t>
  </si>
  <si>
    <t>11. В графе «Ссылки на документы» в Формах 1, 5 информация указывается в виде ссылки на документы, загружаемые в «Хранилище документов» РСД ЕИАС автономного округа, в графе «Значение» осуществляется ручной ввод значений. При указании информации в графе «Значение», графу «Ссылки на документы» заполнять не обязательно.</t>
  </si>
  <si>
    <t>12. Заполнение Формы 1 осуществляется в соответствии с правоустанавливающими документами регулируемой организации.</t>
  </si>
  <si>
    <t>При заполнении Формы 1 в строке 12 «Регулируемый вид деятельности» в графе «Сведения» необходимо указать один из следующих видов деятельности, осуществляемых регулируемой организацией:</t>
  </si>
  <si>
    <t>а) производство тепловой энергии (мощности)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МВт и более;</t>
  </si>
  <si>
    <t>б) производство тепловой энергии (мощности)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менее 25 МВт;</t>
  </si>
  <si>
    <t>в) производство тепловой энергии (мощности) не в режиме комбинированной выработки электрической и тепловой энергии источниками тепловой энергии;</t>
  </si>
  <si>
    <t>г) производство теплоносителя;</t>
  </si>
  <si>
    <t>д) передача тепловой энергии;</t>
  </si>
  <si>
    <t>е) передача теплоносителя;</t>
  </si>
  <si>
    <t>ж) сбыт тепловой энергии;</t>
  </si>
  <si>
    <t>з) сбыт теплоносителя;</t>
  </si>
  <si>
    <t>и) подключение к системе теплоснабжения;</t>
  </si>
  <si>
    <t xml:space="preserve">к) поддержание резервной тепловой мощности при отсутствии потребления тепловой энергии. </t>
  </si>
  <si>
    <r>
      <t>13. Заполнение Формы 2 осуществляется в соответствии с решением</t>
    </r>
    <r>
      <rPr>
        <sz val="12"/>
        <rFont val="Times New Roman"/>
        <family val="1"/>
      </rPr>
      <t xml:space="preserve"> </t>
    </r>
    <r>
      <rPr>
        <sz val="14"/>
        <rFont val="Times New Roman"/>
        <family val="1"/>
      </rPr>
      <t>органа исполнительной власти субъекта Российской Федерации в области государственного регулирования цен (тарифов) об утверждении цен (тарифов) по регулируемому виду деятельности.</t>
    </r>
  </si>
  <si>
    <t>При заполнении Формы 2 регулируемая организация осуществляет выбор и заполнение только тех таблиц, которые раскрывают информацию о тарифах, установленных для регулируемой организации.</t>
  </si>
  <si>
    <t>14. При заполнении Формы 3 необходимо определить дифференциацию тарифов, установленных для регулируемой организации, по системам теплоснабжения.</t>
  </si>
  <si>
    <t xml:space="preserve">При установлении тарифов, дифференцированных по системам теплоснабжения, Форма 3 заполняется отдельно по каждой системе теплоснабжения. </t>
  </si>
  <si>
    <t>15. Заполнение Формы 4 осуществляется на основании бухгалтерской и статистической отчетности регулируемой организации.</t>
  </si>
  <si>
    <t>Таблица 1 Формы 4 заполняется регулируемой организацией по каждому регулируемому виду деятельности отдельно.</t>
  </si>
  <si>
    <t>Строка «Годовая бухгалтерская отчетность, включая бухгалтерский баланс и приложения к нему» таблицы 1 заполняется регулируемой организацией, выручка от регулируемой деятельности которой превышает 80 процентов совокупной выручки за отчетный год, в графе «Значение» в виде ссылки на документы, загружаемые в «Хранилище документов»    РСД ЕИАС автономного округа.</t>
  </si>
  <si>
    <t>Если выручка регулируемой организации от регулируемой деятельности не превышает 80 процентов совокупной выручки за отчетный год, строка «Годовая бухгалтерская отчетность, включая бухгалтерский баланс и приложения к нему» таблицы 1 не заполняется.</t>
  </si>
  <si>
    <t xml:space="preserve">При заполнении таблицы 1 Формы 4 при наличии вида топлива более одного, необходимо добавлять в отношении каждого вида топлива сведения об объеме, стоимости за единицу объема, стоимости доставки, стоимости приобретения. </t>
  </si>
  <si>
    <t>При заполнении таблицы 1 Формы 4 в строке 2.14.1 «Информация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 в графе «Значения» необходимо указать значение «есть» или «отсутствует». При выборе значения «есть» необходимо заполнить таблицу 2, при выборе значения «отсутствует» таблица 2 не заполняется.</t>
  </si>
  <si>
    <t>При заполнении таблицы 4 Формы 4 при наличии мероприятий более двух, можно добавлять графы справа в требуемом количестве.</t>
  </si>
  <si>
    <t>16. При заполнении Формы 5 необходимо определить метод регулирования, очередной расчетный период регулирования и вид цены (тарифа) в сфере теплоснабжения.</t>
  </si>
  <si>
    <t>Форма 1. Общая информация о регулируемой ООО "Горводоканал"</t>
  </si>
  <si>
    <t>Информация об инвестиционных программах регулируемой ООО "Горводоканал"</t>
  </si>
  <si>
    <t>Общество с ограниченной ответственностью «Горводоканал»</t>
  </si>
  <si>
    <t>Шекета Александр Николаевич</t>
  </si>
  <si>
    <t xml:space="preserve">№ 1098608000083                                                   </t>
  </si>
  <si>
    <t xml:space="preserve"> от 11 февраля 2009 г.</t>
  </si>
  <si>
    <t>Россия, 628484, Ханты-Мансийский АО - Югра, г.Когалым, ул.Дружбы Народов, д.41</t>
  </si>
  <si>
    <t xml:space="preserve">(34667) 2-52-35 </t>
  </si>
  <si>
    <t>www.vdk-kogalym.ru</t>
  </si>
  <si>
    <t>Gorvodokanal.kgl@vdk-kogalym.ru</t>
  </si>
  <si>
    <t>c 08.00 до 18.00</t>
  </si>
  <si>
    <t>(34667) 5-44-49</t>
  </si>
  <si>
    <t>Региональная служба по тарифам ХМАО-Югры</t>
  </si>
  <si>
    <t>Одноставочный тариф, руб./Гкал</t>
  </si>
  <si>
    <t xml:space="preserve">ставка за содержание, тыс.руб./Гкал/ч/мес </t>
  </si>
  <si>
    <t>ставка за энергию,  руб./Гкал</t>
  </si>
  <si>
    <t>ставка за содержание, тыс.руб./Гкал/ч/мес</t>
  </si>
  <si>
    <t xml:space="preserve">ставка за энергию, руб./Гкал </t>
  </si>
  <si>
    <t>нет</t>
  </si>
  <si>
    <t>01.01.2015г по 31.12.2017г</t>
  </si>
  <si>
    <t>нет подключений</t>
  </si>
  <si>
    <t>Инвестиционная программа в части теплоснабжения отсутствует</t>
  </si>
  <si>
    <t>Выработка тепла</t>
  </si>
  <si>
    <t>метод индексации установленных тарифов</t>
  </si>
  <si>
    <t>не утверж</t>
  </si>
  <si>
    <t>Газ природный</t>
  </si>
  <si>
    <t>Положение о закупках товаров, работ, услуг для нужд ООО «Горводоканал»</t>
  </si>
  <si>
    <t>Сайт: zakupki.gov.ru</t>
  </si>
  <si>
    <t>Сайт закупок: zakupki.gov.ru</t>
  </si>
  <si>
    <t>Инспекция ФНС по г.Когалыму ХМАО</t>
  </si>
  <si>
    <t>есть</t>
  </si>
  <si>
    <t>транспортировка газа</t>
  </si>
  <si>
    <t>по результатам закупки (единственный поставщик)</t>
  </si>
  <si>
    <t>газ</t>
  </si>
  <si>
    <t>ОАО "Газовая компания "Югра"</t>
  </si>
  <si>
    <t xml:space="preserve">оказание услуг энергосбытовой, энергоснабжающей организации по электроснабжению объекта </t>
  </si>
  <si>
    <t>электроэнергия</t>
  </si>
  <si>
    <t>ОАО "ТЭК"</t>
  </si>
  <si>
    <t>ООО "ЛУКОЙЛ - Западная Сибирь"</t>
  </si>
  <si>
    <t>поставка газа</t>
  </si>
  <si>
    <t>Тепловая энергия</t>
  </si>
  <si>
    <t>2-65-58</t>
  </si>
  <si>
    <t>Информационно-аналитический интернет-портал «www.ugra-news.ru» («Новости Югры»)  от 25.12.2015г.</t>
  </si>
  <si>
    <t>01.01.2016г по 31.12.2016г</t>
  </si>
  <si>
    <t>01.01.2016г по 30.06.2016г</t>
  </si>
  <si>
    <t>08.12.2015г</t>
  </si>
  <si>
    <t>№190-нп</t>
  </si>
  <si>
    <t>за 4 квартал 2016года</t>
  </si>
  <si>
    <t>31.12.2016г</t>
  </si>
</sst>
</file>

<file path=xl/styles.xml><?xml version="1.0" encoding="utf-8"?>
<styleSheet xmlns="http://schemas.openxmlformats.org/spreadsheetml/2006/main">
  <numFmts count="4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
    <numFmt numFmtId="185" formatCode="0.0000000000"/>
    <numFmt numFmtId="186" formatCode="0.000000000"/>
    <numFmt numFmtId="187" formatCode="0.00000000"/>
    <numFmt numFmtId="188" formatCode="0.0000000"/>
    <numFmt numFmtId="189" formatCode="0.000000"/>
    <numFmt numFmtId="190" formatCode="0.00000"/>
    <numFmt numFmtId="191" formatCode="0.0000"/>
    <numFmt numFmtId="192" formatCode="0.000"/>
    <numFmt numFmtId="193" formatCode="0.0%"/>
    <numFmt numFmtId="194" formatCode="#,##0.000"/>
    <numFmt numFmtId="195" formatCode="0.000%"/>
    <numFmt numFmtId="196" formatCode="0.0000%"/>
    <numFmt numFmtId="197" formatCode="#,##0.0"/>
  </numFmts>
  <fonts count="56">
    <font>
      <sz val="10"/>
      <name val="Arial"/>
      <family val="0"/>
    </font>
    <font>
      <sz val="14"/>
      <name val="Times New Roman"/>
      <family val="1"/>
    </font>
    <font>
      <b/>
      <sz val="14"/>
      <name val="Times New Roman"/>
      <family val="1"/>
    </font>
    <font>
      <sz val="10"/>
      <name val="Times New Roman"/>
      <family val="1"/>
    </font>
    <font>
      <sz val="12"/>
      <name val="Times New Roman"/>
      <family val="1"/>
    </font>
    <font>
      <sz val="11"/>
      <name val="Times New Roman"/>
      <family val="1"/>
    </font>
    <font>
      <i/>
      <sz val="12"/>
      <name val="Times New Roman"/>
      <family val="1"/>
    </font>
    <font>
      <sz val="8"/>
      <name val="Arial"/>
      <family val="0"/>
    </font>
    <font>
      <u val="single"/>
      <sz val="10"/>
      <color indexed="12"/>
      <name val="Arial"/>
      <family val="0"/>
    </font>
    <font>
      <i/>
      <sz val="10"/>
      <name val="Times New Roman"/>
      <family val="1"/>
    </font>
    <font>
      <i/>
      <sz val="10"/>
      <color indexed="10"/>
      <name val="Times New Roman"/>
      <family val="1"/>
    </font>
    <font>
      <sz val="8"/>
      <name val="Tahoma"/>
      <family val="0"/>
    </font>
    <font>
      <b/>
      <sz val="8"/>
      <name val="Tahoma"/>
      <family val="0"/>
    </font>
    <font>
      <b/>
      <sz val="12"/>
      <color indexed="10"/>
      <name val="Arial"/>
      <family val="2"/>
    </font>
    <font>
      <b/>
      <sz val="10"/>
      <name val="Times New Roman"/>
      <family val="1"/>
    </font>
    <font>
      <u val="single"/>
      <sz val="10"/>
      <color indexed="12"/>
      <name val="Times New Roman"/>
      <family val="1"/>
    </font>
    <font>
      <sz val="9"/>
      <name val="Times New Roman"/>
      <family val="1"/>
    </font>
    <font>
      <b/>
      <sz val="9"/>
      <name val="Times New Roman"/>
      <family val="1"/>
    </font>
    <font>
      <sz val="10"/>
      <color indexed="10"/>
      <name val="Arial"/>
      <family val="0"/>
    </font>
    <font>
      <sz val="9"/>
      <name val="Tahoma"/>
      <family val="2"/>
    </font>
    <font>
      <b/>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style="medium"/>
      <bottom style="medium"/>
    </border>
    <border>
      <left style="medium"/>
      <right style="medium"/>
      <top>
        <color indexed="63"/>
      </top>
      <bottom style="medium"/>
    </border>
    <border>
      <left>
        <color indexed="63"/>
      </left>
      <right style="medium"/>
      <top>
        <color indexed="63"/>
      </top>
      <bottom style="medium"/>
    </border>
    <border>
      <left style="thin"/>
      <right style="thin"/>
      <top style="thin"/>
      <bottom style="thin"/>
    </border>
    <border>
      <left style="thin"/>
      <right style="thin"/>
      <top>
        <color indexed="63"/>
      </top>
      <bottom style="thin"/>
    </border>
    <border>
      <left>
        <color indexed="63"/>
      </left>
      <right style="medium"/>
      <top>
        <color indexed="63"/>
      </top>
      <bottom>
        <color indexed="63"/>
      </bottom>
    </border>
    <border>
      <left>
        <color indexed="63"/>
      </left>
      <right style="medium"/>
      <top style="medium"/>
      <bottom style="medium"/>
    </border>
    <border>
      <left style="thin"/>
      <right>
        <color indexed="63"/>
      </right>
      <top style="thin"/>
      <bottom style="thin"/>
    </border>
    <border>
      <left>
        <color indexed="63"/>
      </left>
      <right style="thin"/>
      <top style="thin"/>
      <bottom style="thin"/>
    </border>
    <border>
      <left>
        <color indexed="63"/>
      </left>
      <right style="thin"/>
      <top style="medium"/>
      <bottom style="medium"/>
    </border>
    <border>
      <left style="thin"/>
      <right style="medium"/>
      <top style="medium"/>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style="thin">
        <color indexed="55"/>
      </left>
      <right style="thin">
        <color indexed="55"/>
      </right>
      <top style="thin">
        <color indexed="22"/>
      </top>
      <bottom>
        <color indexed="63"/>
      </bottom>
    </border>
    <border>
      <left style="thin">
        <color indexed="55"/>
      </left>
      <right style="thin">
        <color indexed="55"/>
      </right>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style="medium"/>
      <bottom>
        <color indexed="63"/>
      </bottom>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8"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7" fillId="0" borderId="0">
      <alignment/>
      <protection/>
    </xf>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4" fillId="32" borderId="0" applyNumberFormat="0" applyBorder="0" applyAlignment="0" applyProtection="0"/>
  </cellStyleXfs>
  <cellXfs count="172">
    <xf numFmtId="0" fontId="0" fillId="0" borderId="0" xfId="0" applyAlignment="1">
      <alignment/>
    </xf>
    <xf numFmtId="0" fontId="1" fillId="0" borderId="0" xfId="0" applyFont="1" applyAlignment="1">
      <alignment horizontal="right"/>
    </xf>
    <xf numFmtId="0" fontId="2" fillId="0" borderId="0" xfId="0" applyFont="1" applyAlignment="1">
      <alignment horizontal="center"/>
    </xf>
    <xf numFmtId="0" fontId="4" fillId="0" borderId="10" xfId="0" applyFont="1" applyBorder="1" applyAlignment="1">
      <alignment horizontal="center" vertical="top" wrapText="1"/>
    </xf>
    <xf numFmtId="0" fontId="4" fillId="0" borderId="11" xfId="0" applyFont="1" applyBorder="1" applyAlignment="1">
      <alignment horizontal="center" vertical="top" wrapText="1"/>
    </xf>
    <xf numFmtId="0" fontId="4" fillId="0" borderId="12" xfId="0" applyFont="1" applyBorder="1" applyAlignment="1">
      <alignment horizontal="center" vertical="top" wrapText="1"/>
    </xf>
    <xf numFmtId="0" fontId="4" fillId="0" borderId="13" xfId="0" applyFont="1" applyBorder="1" applyAlignment="1">
      <alignment horizontal="center" vertical="top" wrapText="1"/>
    </xf>
    <xf numFmtId="0" fontId="4" fillId="0" borderId="14" xfId="0" applyFont="1" applyBorder="1" applyAlignment="1">
      <alignment horizontal="center" vertical="top" wrapText="1"/>
    </xf>
    <xf numFmtId="0" fontId="3" fillId="0" borderId="0" xfId="0" applyFont="1" applyAlignment="1">
      <alignment/>
    </xf>
    <xf numFmtId="0" fontId="3" fillId="0" borderId="0" xfId="0" applyFont="1" applyAlignment="1">
      <alignment wrapText="1"/>
    </xf>
    <xf numFmtId="0" fontId="4" fillId="0" borderId="12" xfId="0" applyFont="1" applyBorder="1" applyAlignment="1">
      <alignment horizontal="justify" vertical="top" wrapText="1"/>
    </xf>
    <xf numFmtId="0" fontId="1" fillId="0" borderId="0" xfId="0" applyFont="1" applyAlignment="1">
      <alignment horizontal="justify"/>
    </xf>
    <xf numFmtId="0" fontId="1" fillId="0" borderId="0" xfId="0" applyFont="1" applyAlignment="1">
      <alignment wrapText="1"/>
    </xf>
    <xf numFmtId="0" fontId="0" fillId="0" borderId="0" xfId="0" applyFont="1" applyAlignment="1">
      <alignment/>
    </xf>
    <xf numFmtId="0" fontId="3" fillId="0" borderId="0" xfId="0" applyFont="1" applyAlignment="1">
      <alignment horizontal="right"/>
    </xf>
    <xf numFmtId="0" fontId="3" fillId="0" borderId="12" xfId="0" applyFont="1" applyBorder="1" applyAlignment="1">
      <alignment horizontal="center" vertical="center" wrapText="1"/>
    </xf>
    <xf numFmtId="0" fontId="3" fillId="0" borderId="11" xfId="0" applyFont="1" applyBorder="1" applyAlignment="1">
      <alignment horizontal="center" vertical="top" wrapText="1"/>
    </xf>
    <xf numFmtId="0" fontId="3" fillId="0" borderId="12" xfId="0" applyFont="1" applyBorder="1" applyAlignment="1">
      <alignment horizontal="center" vertical="top" wrapText="1"/>
    </xf>
    <xf numFmtId="0" fontId="0" fillId="0" borderId="0" xfId="0" applyFont="1" applyAlignment="1">
      <alignment/>
    </xf>
    <xf numFmtId="0" fontId="3" fillId="0" borderId="15" xfId="0" applyFont="1" applyBorder="1" applyAlignment="1">
      <alignment horizontal="center" vertical="top" wrapText="1"/>
    </xf>
    <xf numFmtId="0" fontId="0" fillId="0" borderId="0" xfId="0" applyFont="1" applyBorder="1" applyAlignment="1">
      <alignment/>
    </xf>
    <xf numFmtId="0" fontId="0" fillId="0" borderId="0" xfId="0" applyFont="1" applyFill="1" applyAlignment="1">
      <alignment/>
    </xf>
    <xf numFmtId="0" fontId="0" fillId="0" borderId="0" xfId="0" applyFont="1" applyFill="1" applyBorder="1" applyAlignment="1">
      <alignment/>
    </xf>
    <xf numFmtId="0" fontId="3" fillId="0" borderId="0" xfId="0" applyFont="1" applyFill="1" applyBorder="1" applyAlignment="1">
      <alignment horizontal="center" vertical="top" wrapText="1"/>
    </xf>
    <xf numFmtId="0" fontId="3" fillId="0" borderId="0" xfId="0" applyFont="1" applyBorder="1" applyAlignment="1">
      <alignment horizontal="center" vertical="top" wrapText="1"/>
    </xf>
    <xf numFmtId="0" fontId="0" fillId="0" borderId="0" xfId="0" applyFont="1" applyBorder="1" applyAlignment="1">
      <alignment vertical="top" wrapText="1"/>
    </xf>
    <xf numFmtId="0" fontId="3" fillId="0" borderId="0" xfId="0" applyFont="1" applyBorder="1" applyAlignment="1">
      <alignment horizontal="center" vertical="center" wrapText="1"/>
    </xf>
    <xf numFmtId="0" fontId="0" fillId="0" borderId="0" xfId="0" applyFont="1" applyBorder="1" applyAlignment="1">
      <alignment horizontal="center" vertical="center" wrapText="1"/>
    </xf>
    <xf numFmtId="0" fontId="3" fillId="0" borderId="12" xfId="0" applyFont="1" applyBorder="1" applyAlignment="1">
      <alignment vertical="top" wrapText="1"/>
    </xf>
    <xf numFmtId="0" fontId="3" fillId="0" borderId="11" xfId="0" applyFont="1" applyBorder="1" applyAlignment="1">
      <alignment vertical="top" wrapText="1"/>
    </xf>
    <xf numFmtId="0" fontId="9" fillId="0" borderId="12" xfId="0" applyFont="1" applyBorder="1" applyAlignment="1">
      <alignment vertical="top" wrapText="1"/>
    </xf>
    <xf numFmtId="0" fontId="10" fillId="0" borderId="12" xfId="0" applyFont="1" applyBorder="1" applyAlignment="1">
      <alignment horizontal="center" vertical="top" wrapText="1"/>
    </xf>
    <xf numFmtId="0" fontId="0" fillId="0" borderId="0" xfId="0" applyFont="1" applyAlignment="1">
      <alignment/>
    </xf>
    <xf numFmtId="0" fontId="9" fillId="0" borderId="12" xfId="0" applyFont="1" applyBorder="1" applyAlignment="1">
      <alignment horizontal="center" vertical="top" wrapText="1"/>
    </xf>
    <xf numFmtId="0" fontId="3" fillId="0" borderId="0" xfId="0" applyFont="1" applyAlignment="1">
      <alignment horizontal="justify"/>
    </xf>
    <xf numFmtId="0" fontId="3" fillId="0" borderId="16" xfId="0" applyFont="1" applyBorder="1" applyAlignment="1">
      <alignment horizontal="center" vertical="top" wrapText="1"/>
    </xf>
    <xf numFmtId="0" fontId="3" fillId="0" borderId="13" xfId="0" applyFont="1" applyBorder="1" applyAlignment="1">
      <alignment horizontal="right" vertical="top" wrapText="1"/>
    </xf>
    <xf numFmtId="0" fontId="3" fillId="0" borderId="10" xfId="0" applyFont="1" applyBorder="1" applyAlignment="1">
      <alignment horizontal="center" vertical="top" wrapText="1"/>
    </xf>
    <xf numFmtId="0" fontId="3" fillId="0" borderId="14"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right" vertical="top" wrapText="1"/>
    </xf>
    <xf numFmtId="0" fontId="3" fillId="0" borderId="14" xfId="0" applyFont="1" applyBorder="1" applyAlignment="1">
      <alignment horizontal="center" vertical="top" wrapText="1"/>
    </xf>
    <xf numFmtId="0" fontId="3" fillId="0" borderId="13" xfId="0" applyFont="1" applyBorder="1" applyAlignment="1">
      <alignment horizontal="center" vertical="top" wrapText="1"/>
    </xf>
    <xf numFmtId="3" fontId="0" fillId="0" borderId="0" xfId="0" applyNumberFormat="1" applyFont="1" applyAlignment="1">
      <alignment/>
    </xf>
    <xf numFmtId="0" fontId="3" fillId="0" borderId="0" xfId="0" applyFont="1" applyFill="1" applyAlignment="1">
      <alignment/>
    </xf>
    <xf numFmtId="0" fontId="3" fillId="0" borderId="0" xfId="0" applyFont="1" applyFill="1" applyAlignment="1">
      <alignment horizontal="right"/>
    </xf>
    <xf numFmtId="0" fontId="3" fillId="0" borderId="11" xfId="0" applyFont="1" applyFill="1" applyBorder="1" applyAlignment="1">
      <alignment vertical="top" wrapText="1"/>
    </xf>
    <xf numFmtId="0" fontId="3" fillId="0" borderId="12" xfId="0" applyFont="1" applyFill="1" applyBorder="1" applyAlignment="1">
      <alignment horizontal="center" vertical="top" wrapText="1"/>
    </xf>
    <xf numFmtId="0" fontId="3" fillId="0" borderId="11" xfId="0" applyFont="1" applyFill="1" applyBorder="1" applyAlignment="1">
      <alignment horizontal="center" vertical="top" wrapText="1"/>
    </xf>
    <xf numFmtId="0" fontId="3" fillId="0" borderId="12" xfId="0" applyFont="1" applyFill="1" applyBorder="1" applyAlignment="1">
      <alignment vertical="top" wrapText="1"/>
    </xf>
    <xf numFmtId="0" fontId="9" fillId="0" borderId="12" xfId="0" applyFont="1" applyFill="1" applyBorder="1" applyAlignment="1">
      <alignment vertical="top" wrapText="1"/>
    </xf>
    <xf numFmtId="0" fontId="10" fillId="0" borderId="12" xfId="0" applyFont="1" applyFill="1" applyBorder="1" applyAlignment="1">
      <alignment horizontal="center" vertical="top" wrapText="1"/>
    </xf>
    <xf numFmtId="0" fontId="3" fillId="0" borderId="0" xfId="0" applyFont="1" applyFill="1" applyAlignment="1">
      <alignment horizontal="justify"/>
    </xf>
    <xf numFmtId="10" fontId="3" fillId="0" borderId="13" xfId="57" applyNumberFormat="1" applyFont="1" applyBorder="1" applyAlignment="1">
      <alignment horizontal="center" vertical="top" wrapText="1"/>
    </xf>
    <xf numFmtId="9" fontId="3" fillId="0" borderId="13" xfId="57" applyFont="1" applyBorder="1" applyAlignment="1">
      <alignment horizontal="center" vertical="top" wrapText="1"/>
    </xf>
    <xf numFmtId="184" fontId="3" fillId="0" borderId="12" xfId="0" applyNumberFormat="1" applyFont="1" applyFill="1" applyBorder="1" applyAlignment="1">
      <alignment horizontal="center" vertical="top" wrapText="1"/>
    </xf>
    <xf numFmtId="0" fontId="16" fillId="0" borderId="0" xfId="0" applyFont="1" applyAlignment="1">
      <alignment/>
    </xf>
    <xf numFmtId="0" fontId="16" fillId="0" borderId="0" xfId="0" applyFont="1" applyAlignment="1">
      <alignment horizontal="right"/>
    </xf>
    <xf numFmtId="2" fontId="3" fillId="0" borderId="12" xfId="0" applyNumberFormat="1" applyFont="1" applyFill="1" applyBorder="1" applyAlignment="1">
      <alignment horizontal="center" vertical="top" wrapText="1"/>
    </xf>
    <xf numFmtId="2" fontId="14" fillId="0" borderId="12" xfId="0" applyNumberFormat="1" applyFont="1" applyFill="1" applyBorder="1" applyAlignment="1">
      <alignment horizontal="center" vertical="top" wrapText="1"/>
    </xf>
    <xf numFmtId="1" fontId="3" fillId="0" borderId="12" xfId="0" applyNumberFormat="1" applyFont="1" applyFill="1" applyBorder="1" applyAlignment="1">
      <alignment horizontal="center" vertical="top" wrapText="1"/>
    </xf>
    <xf numFmtId="2" fontId="9" fillId="0" borderId="12" xfId="0" applyNumberFormat="1" applyFont="1" applyFill="1" applyBorder="1" applyAlignment="1">
      <alignment horizontal="center" vertical="top" wrapText="1"/>
    </xf>
    <xf numFmtId="192" fontId="3" fillId="0" borderId="12" xfId="0" applyNumberFormat="1" applyFont="1" applyFill="1" applyBorder="1" applyAlignment="1">
      <alignment horizontal="center" vertical="top" wrapText="1"/>
    </xf>
    <xf numFmtId="2" fontId="3" fillId="0" borderId="0" xfId="0" applyNumberFormat="1" applyFont="1" applyFill="1" applyBorder="1" applyAlignment="1">
      <alignment horizontal="center" vertical="top" wrapText="1"/>
    </xf>
    <xf numFmtId="0" fontId="3" fillId="0" borderId="13" xfId="0" applyFont="1" applyFill="1" applyBorder="1" applyAlignment="1">
      <alignment horizontal="center" vertical="top" wrapText="1"/>
    </xf>
    <xf numFmtId="2" fontId="3" fillId="0" borderId="13" xfId="0" applyNumberFormat="1" applyFont="1" applyFill="1" applyBorder="1" applyAlignment="1">
      <alignment horizontal="center" vertical="top" wrapText="1"/>
    </xf>
    <xf numFmtId="2" fontId="3" fillId="0" borderId="14" xfId="0" applyNumberFormat="1" applyFont="1" applyFill="1" applyBorder="1" applyAlignment="1">
      <alignment horizontal="center" vertical="top" wrapText="1"/>
    </xf>
    <xf numFmtId="0" fontId="3" fillId="0" borderId="0" xfId="0" applyFont="1" applyFill="1" applyAlignment="1">
      <alignment horizontal="center"/>
    </xf>
    <xf numFmtId="0" fontId="0" fillId="0" borderId="0" xfId="0" applyFont="1" applyFill="1" applyAlignment="1">
      <alignment/>
    </xf>
    <xf numFmtId="0" fontId="0" fillId="0" borderId="0" xfId="0" applyFont="1" applyFill="1" applyAlignment="1">
      <alignment/>
    </xf>
    <xf numFmtId="192" fontId="0" fillId="0" borderId="0" xfId="0" applyNumberFormat="1" applyFont="1" applyFill="1" applyAlignment="1">
      <alignment/>
    </xf>
    <xf numFmtId="2" fontId="18" fillId="0" borderId="0" xfId="0" applyNumberFormat="1" applyFont="1" applyFill="1" applyAlignment="1">
      <alignment/>
    </xf>
    <xf numFmtId="188" fontId="0" fillId="0" borderId="0" xfId="0" applyNumberFormat="1" applyFont="1" applyFill="1" applyAlignment="1">
      <alignment/>
    </xf>
    <xf numFmtId="191" fontId="0" fillId="0" borderId="0" xfId="0" applyNumberFormat="1" applyFont="1" applyFill="1" applyAlignment="1">
      <alignment/>
    </xf>
    <xf numFmtId="0" fontId="14" fillId="0" borderId="11" xfId="0" applyFont="1" applyFill="1" applyBorder="1" applyAlignment="1">
      <alignment horizontal="center" vertical="top" wrapText="1"/>
    </xf>
    <xf numFmtId="0" fontId="14" fillId="0" borderId="12" xfId="0" applyFont="1" applyFill="1" applyBorder="1" applyAlignment="1">
      <alignment vertical="top" wrapText="1"/>
    </xf>
    <xf numFmtId="0" fontId="14" fillId="0" borderId="12" xfId="0" applyFont="1" applyFill="1" applyBorder="1" applyAlignment="1">
      <alignment horizontal="center" vertical="top" wrapText="1"/>
    </xf>
    <xf numFmtId="0" fontId="3" fillId="0" borderId="15" xfId="0" applyFont="1" applyFill="1" applyBorder="1" applyAlignment="1">
      <alignment horizontal="center" vertical="top" wrapText="1"/>
    </xf>
    <xf numFmtId="184" fontId="9" fillId="0" borderId="12" xfId="0" applyNumberFormat="1" applyFont="1" applyFill="1" applyBorder="1" applyAlignment="1">
      <alignment horizontal="center" vertical="top" wrapText="1"/>
    </xf>
    <xf numFmtId="193" fontId="3" fillId="0" borderId="14" xfId="57" applyNumberFormat="1" applyFont="1" applyBorder="1" applyAlignment="1">
      <alignment horizontal="center" vertical="top" wrapText="1"/>
    </xf>
    <xf numFmtId="2" fontId="0" fillId="0" borderId="0" xfId="0" applyNumberFormat="1" applyFont="1" applyFill="1" applyAlignment="1">
      <alignment/>
    </xf>
    <xf numFmtId="197" fontId="3" fillId="0" borderId="10" xfId="53" applyNumberFormat="1" applyFont="1" applyFill="1" applyBorder="1" applyAlignment="1">
      <alignment horizontal="center" vertical="top" wrapText="1"/>
      <protection/>
    </xf>
    <xf numFmtId="197" fontId="3" fillId="0" borderId="12" xfId="0" applyNumberFormat="1" applyFont="1" applyFill="1" applyBorder="1" applyAlignment="1">
      <alignment horizontal="center" vertical="top" wrapText="1"/>
    </xf>
    <xf numFmtId="0" fontId="1" fillId="0" borderId="0" xfId="0" applyFont="1" applyAlignment="1">
      <alignment horizontal="left" wrapText="1"/>
    </xf>
    <xf numFmtId="0" fontId="4" fillId="0" borderId="13" xfId="0" applyFont="1" applyBorder="1" applyAlignment="1">
      <alignment horizontal="center" vertical="top" wrapText="1"/>
    </xf>
    <xf numFmtId="0" fontId="3" fillId="0" borderId="13" xfId="0" applyFont="1" applyBorder="1" applyAlignment="1">
      <alignment horizontal="center" vertical="center" wrapText="1"/>
    </xf>
    <xf numFmtId="0" fontId="3" fillId="0" borderId="13" xfId="0" applyFont="1" applyBorder="1" applyAlignment="1">
      <alignment horizontal="center"/>
    </xf>
    <xf numFmtId="0" fontId="15" fillId="0" borderId="13" xfId="42" applyFont="1" applyBorder="1" applyAlignment="1" applyProtection="1">
      <alignment horizontal="center" vertical="center" wrapText="1"/>
      <protection/>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Border="1" applyAlignment="1">
      <alignment horizontal="center"/>
    </xf>
    <xf numFmtId="0" fontId="3" fillId="0" borderId="14" xfId="0" applyFont="1" applyBorder="1" applyAlignment="1">
      <alignment horizontal="center" vertical="center" wrapText="1"/>
    </xf>
    <xf numFmtId="0" fontId="4" fillId="0" borderId="14" xfId="0" applyFont="1" applyBorder="1" applyAlignment="1">
      <alignment horizontal="center" vertical="top" wrapText="1"/>
    </xf>
    <xf numFmtId="0" fontId="17" fillId="0" borderId="0" xfId="0" applyFont="1" applyAlignment="1">
      <alignment horizontal="center" wrapText="1"/>
    </xf>
    <xf numFmtId="0" fontId="1" fillId="0" borderId="0" xfId="0" applyFont="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1"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3" fillId="0" borderId="24" xfId="0" applyFont="1" applyBorder="1" applyAlignment="1">
      <alignment horizontal="center" vertical="top" wrapText="1"/>
    </xf>
    <xf numFmtId="0" fontId="3" fillId="0" borderId="11" xfId="0" applyFont="1" applyBorder="1" applyAlignment="1">
      <alignment horizontal="center" vertical="top" wrapText="1"/>
    </xf>
    <xf numFmtId="14" fontId="3" fillId="0" borderId="24" xfId="0" applyNumberFormat="1" applyFont="1" applyBorder="1" applyAlignment="1">
      <alignment horizontal="center" vertical="center" wrapText="1"/>
    </xf>
    <xf numFmtId="0" fontId="3" fillId="0" borderId="11"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4" xfId="0" applyFont="1" applyBorder="1" applyAlignment="1">
      <alignment horizontal="center" vertical="center" textRotation="90" wrapText="1"/>
    </xf>
    <xf numFmtId="0" fontId="3" fillId="0" borderId="25" xfId="0" applyFont="1" applyBorder="1" applyAlignment="1">
      <alignment horizontal="center" vertical="center" textRotation="90" wrapText="1"/>
    </xf>
    <xf numFmtId="0" fontId="3" fillId="0" borderId="11" xfId="0" applyFont="1" applyBorder="1" applyAlignment="1">
      <alignment horizontal="center" vertical="center" textRotation="90" wrapText="1"/>
    </xf>
    <xf numFmtId="0" fontId="3" fillId="0" borderId="26" xfId="0" applyFont="1" applyBorder="1" applyAlignment="1">
      <alignment horizontal="center" vertical="top" wrapText="1"/>
    </xf>
    <xf numFmtId="0" fontId="3" fillId="0" borderId="27" xfId="0" applyFont="1" applyBorder="1" applyAlignment="1">
      <alignment horizontal="center" vertical="top" wrapText="1"/>
    </xf>
    <xf numFmtId="0" fontId="3" fillId="0" borderId="16" xfId="0" applyFont="1" applyBorder="1" applyAlignment="1">
      <alignment horizontal="center" vertical="top" wrapText="1"/>
    </xf>
    <xf numFmtId="49" fontId="19" fillId="0" borderId="28" xfId="42" applyNumberFormat="1" applyFont="1" applyFill="1" applyBorder="1" applyAlignment="1" applyProtection="1">
      <alignment horizontal="left" vertical="center" wrapText="1"/>
      <protection locked="0"/>
    </xf>
    <xf numFmtId="49" fontId="19" fillId="0" borderId="29" xfId="42" applyNumberFormat="1" applyFont="1" applyFill="1" applyBorder="1" applyAlignment="1" applyProtection="1">
      <alignment horizontal="left" vertical="center" wrapText="1"/>
      <protection locked="0"/>
    </xf>
    <xf numFmtId="0" fontId="3" fillId="0" borderId="0" xfId="0" applyFont="1" applyAlignment="1">
      <alignment horizontal="center" wrapText="1"/>
    </xf>
    <xf numFmtId="0" fontId="3" fillId="0" borderId="25"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4" fillId="0" borderId="30" xfId="0" applyFont="1" applyBorder="1" applyAlignment="1">
      <alignment horizontal="center" vertical="top" wrapText="1"/>
    </xf>
    <xf numFmtId="0" fontId="4" fillId="0" borderId="34" xfId="0" applyFont="1" applyBorder="1" applyAlignment="1">
      <alignment horizontal="center" vertical="top" wrapText="1"/>
    </xf>
    <xf numFmtId="0" fontId="4" fillId="0" borderId="31" xfId="0" applyFont="1" applyBorder="1" applyAlignment="1">
      <alignment horizontal="center" vertical="top" wrapText="1"/>
    </xf>
    <xf numFmtId="0" fontId="4" fillId="0" borderId="33" xfId="0" applyFont="1" applyBorder="1" applyAlignment="1">
      <alignment horizontal="center" vertical="top" wrapText="1"/>
    </xf>
    <xf numFmtId="0" fontId="4" fillId="0" borderId="35" xfId="0" applyFont="1" applyBorder="1" applyAlignment="1">
      <alignment horizontal="center" vertical="top" wrapText="1"/>
    </xf>
    <xf numFmtId="0" fontId="4" fillId="0" borderId="12" xfId="0" applyFont="1" applyBorder="1" applyAlignment="1">
      <alignment horizontal="center" vertical="top" wrapText="1"/>
    </xf>
    <xf numFmtId="0" fontId="1" fillId="0" borderId="0" xfId="0" applyFont="1" applyAlignment="1">
      <alignment horizontal="center" wrapText="1"/>
    </xf>
    <xf numFmtId="0" fontId="3" fillId="0" borderId="0" xfId="0" applyFont="1" applyAlignment="1">
      <alignment horizontal="justify" wrapText="1"/>
    </xf>
    <xf numFmtId="0" fontId="3" fillId="0" borderId="0" xfId="0" applyFont="1" applyFill="1" applyAlignment="1">
      <alignment horizontal="center" vertical="center" wrapText="1"/>
    </xf>
    <xf numFmtId="0" fontId="20" fillId="0" borderId="26" xfId="0" applyFont="1" applyFill="1" applyBorder="1" applyAlignment="1">
      <alignment horizontal="center" vertical="top" wrapText="1"/>
    </xf>
    <xf numFmtId="0" fontId="20" fillId="0" borderId="27" xfId="0" applyFont="1" applyFill="1" applyBorder="1" applyAlignment="1">
      <alignment horizontal="center" vertical="top" wrapText="1"/>
    </xf>
    <xf numFmtId="0" fontId="20" fillId="0" borderId="16" xfId="0" applyFont="1" applyFill="1" applyBorder="1" applyAlignment="1">
      <alignment horizontal="center" vertical="top" wrapText="1"/>
    </xf>
    <xf numFmtId="0" fontId="3" fillId="0" borderId="24" xfId="0" applyFont="1" applyFill="1" applyBorder="1" applyAlignment="1">
      <alignment horizontal="center" vertical="top" wrapText="1"/>
    </xf>
    <xf numFmtId="0" fontId="3" fillId="0" borderId="11" xfId="0" applyFont="1" applyFill="1" applyBorder="1" applyAlignment="1">
      <alignment horizontal="center" vertical="top" wrapText="1"/>
    </xf>
    <xf numFmtId="0" fontId="3" fillId="0" borderId="24" xfId="0" applyFont="1" applyFill="1" applyBorder="1" applyAlignment="1">
      <alignment vertical="top" wrapText="1"/>
    </xf>
    <xf numFmtId="0" fontId="3" fillId="0" borderId="11" xfId="0" applyFont="1" applyFill="1" applyBorder="1" applyAlignment="1">
      <alignment vertical="top" wrapText="1"/>
    </xf>
    <xf numFmtId="184" fontId="9" fillId="0" borderId="24" xfId="0" applyNumberFormat="1" applyFont="1" applyFill="1" applyBorder="1" applyAlignment="1">
      <alignment horizontal="center" vertical="top" wrapText="1"/>
    </xf>
    <xf numFmtId="184" fontId="9" fillId="0" borderId="11" xfId="0" applyNumberFormat="1" applyFont="1" applyFill="1" applyBorder="1" applyAlignment="1">
      <alignment horizontal="center" vertical="top" wrapText="1"/>
    </xf>
    <xf numFmtId="0" fontId="9" fillId="0" borderId="33" xfId="0" applyFont="1" applyBorder="1" applyAlignment="1">
      <alignment vertical="top" wrapText="1"/>
    </xf>
    <xf numFmtId="0" fontId="9" fillId="0" borderId="35" xfId="0" applyFont="1" applyBorder="1" applyAlignment="1">
      <alignment vertical="top" wrapText="1"/>
    </xf>
    <xf numFmtId="0" fontId="9" fillId="0" borderId="12" xfId="0" applyFont="1" applyBorder="1" applyAlignment="1">
      <alignment vertical="top" wrapText="1"/>
    </xf>
    <xf numFmtId="0" fontId="3" fillId="0" borderId="0" xfId="0" applyFont="1" applyBorder="1" applyAlignment="1">
      <alignment horizontal="center" vertical="top" wrapText="1"/>
    </xf>
    <xf numFmtId="0" fontId="13" fillId="0" borderId="0" xfId="0" applyFont="1" applyAlignment="1">
      <alignment horizontal="center"/>
    </xf>
    <xf numFmtId="0" fontId="3" fillId="0" borderId="26" xfId="0" applyFont="1" applyFill="1" applyBorder="1" applyAlignment="1">
      <alignment horizontal="center" vertical="top" wrapText="1"/>
    </xf>
    <xf numFmtId="0" fontId="3" fillId="0" borderId="27" xfId="0" applyFont="1" applyFill="1" applyBorder="1" applyAlignment="1">
      <alignment horizontal="center" vertical="top" wrapText="1"/>
    </xf>
    <xf numFmtId="0" fontId="3" fillId="0" borderId="16" xfId="0" applyFont="1" applyFill="1" applyBorder="1" applyAlignment="1">
      <alignment horizontal="center" vertical="top" wrapText="1"/>
    </xf>
    <xf numFmtId="0" fontId="3" fillId="0" borderId="0" xfId="0" applyFont="1" applyFill="1" applyAlignment="1">
      <alignment horizontal="center" wrapText="1"/>
    </xf>
    <xf numFmtId="0" fontId="3" fillId="0" borderId="30" xfId="0" applyFont="1" applyBorder="1" applyAlignment="1">
      <alignment horizontal="center" vertical="top" wrapText="1"/>
    </xf>
    <xf numFmtId="0" fontId="3" fillId="0" borderId="31" xfId="0" applyFont="1" applyBorder="1" applyAlignment="1">
      <alignment horizontal="center" vertical="top" wrapText="1"/>
    </xf>
    <xf numFmtId="0" fontId="3" fillId="0" borderId="33" xfId="0" applyFont="1" applyBorder="1" applyAlignment="1">
      <alignment horizontal="center" vertical="top" wrapText="1"/>
    </xf>
    <xf numFmtId="0" fontId="3" fillId="0" borderId="12" xfId="0" applyFont="1" applyBorder="1" applyAlignment="1">
      <alignment horizontal="center" vertical="top" wrapText="1"/>
    </xf>
    <xf numFmtId="0" fontId="3" fillId="0" borderId="25" xfId="0" applyFont="1" applyBorder="1" applyAlignment="1">
      <alignment horizontal="center" vertical="top" wrapText="1"/>
    </xf>
    <xf numFmtId="0" fontId="3" fillId="0" borderId="32" xfId="0" applyFont="1" applyBorder="1" applyAlignment="1">
      <alignment horizontal="center" vertical="top" wrapText="1"/>
    </xf>
    <xf numFmtId="0" fontId="3" fillId="0" borderId="15" xfId="0" applyFont="1" applyBorder="1" applyAlignment="1">
      <alignment horizontal="center" vertical="top" wrapText="1"/>
    </xf>
    <xf numFmtId="0" fontId="3" fillId="0" borderId="0" xfId="0" applyFont="1" applyFill="1" applyBorder="1" applyAlignment="1">
      <alignment horizontal="center" vertical="top" wrapText="1"/>
    </xf>
    <xf numFmtId="0" fontId="0" fillId="0" borderId="0" xfId="0" applyFont="1" applyBorder="1" applyAlignment="1">
      <alignment/>
    </xf>
    <xf numFmtId="0" fontId="3" fillId="0" borderId="34" xfId="0" applyFont="1" applyBorder="1" applyAlignment="1">
      <alignment horizontal="center" vertical="top" wrapText="1"/>
    </xf>
    <xf numFmtId="0" fontId="3" fillId="0" borderId="0" xfId="0" applyFont="1" applyAlignment="1">
      <alignment horizontal="center" vertical="top" wrapText="1"/>
    </xf>
    <xf numFmtId="0" fontId="3" fillId="0" borderId="35" xfId="0" applyFont="1" applyBorder="1" applyAlignment="1">
      <alignment horizontal="center" vertical="top" wrapText="1"/>
    </xf>
    <xf numFmtId="0" fontId="0" fillId="0" borderId="25" xfId="0" applyFont="1" applyBorder="1" applyAlignment="1">
      <alignment horizontal="center" vertical="center" textRotation="90"/>
    </xf>
    <xf numFmtId="0" fontId="0" fillId="0" borderId="11" xfId="0" applyFont="1" applyBorder="1" applyAlignment="1">
      <alignment horizontal="center" vertical="center" textRotation="90"/>
    </xf>
    <xf numFmtId="0" fontId="3" fillId="0" borderId="34" xfId="0" applyFont="1" applyBorder="1" applyAlignment="1">
      <alignment horizontal="center" vertical="center" wrapText="1"/>
    </xf>
    <xf numFmtId="0" fontId="3" fillId="0" borderId="0" xfId="0" applyFont="1" applyAlignment="1">
      <alignment horizontal="center" vertical="center" wrapText="1"/>
    </xf>
    <xf numFmtId="0" fontId="3" fillId="0" borderId="35" xfId="0" applyFont="1" applyBorder="1" applyAlignment="1">
      <alignment horizontal="center" vertical="center" wrapText="1"/>
    </xf>
    <xf numFmtId="0" fontId="1" fillId="0" borderId="0" xfId="0" applyFont="1" applyAlignment="1">
      <alignment horizontal="justify" wrapText="1"/>
    </xf>
    <xf numFmtId="0" fontId="2" fillId="0" borderId="0" xfId="0" applyFont="1" applyAlignment="1">
      <alignment horizontal="center" wrapText="1"/>
    </xf>
    <xf numFmtId="0" fontId="8" fillId="0" borderId="0" xfId="42" applyAlignment="1" applyProtection="1">
      <alignment horizontal="justify" wrapText="1"/>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Фор.4"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dk-kogalym.ru/" TargetMode="External" /><Relationship Id="rId2" Type="http://schemas.openxmlformats.org/officeDocument/2006/relationships/hyperlink" Target="mailto:Gorvodokanal.kgl@vdk-kogalym.ru" TargetMode="Externa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hyperlink" Target="http://www.rst.admhmao.ru/" TargetMode="External" /><Relationship Id="rId2"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8"/>
  <sheetViews>
    <sheetView zoomScalePageLayoutView="0" workbookViewId="0" topLeftCell="A4">
      <selection activeCell="D5" sqref="D5"/>
    </sheetView>
  </sheetViews>
  <sheetFormatPr defaultColWidth="9.140625" defaultRowHeight="12.75"/>
  <cols>
    <col min="1" max="1" width="6.00390625" style="8" customWidth="1"/>
    <col min="2" max="4" width="9.140625" style="8" customWidth="1"/>
    <col min="5" max="5" width="11.140625" style="8" customWidth="1"/>
    <col min="6" max="6" width="9.140625" style="8" customWidth="1"/>
    <col min="7" max="7" width="23.8515625" style="8" customWidth="1"/>
    <col min="8" max="8" width="9.140625" style="8" customWidth="1"/>
    <col min="9" max="9" width="4.00390625" style="8" customWidth="1"/>
    <col min="10" max="16384" width="9.140625" style="8" customWidth="1"/>
  </cols>
  <sheetData>
    <row r="1" spans="1:9" ht="12.75">
      <c r="A1" s="56"/>
      <c r="B1" s="56"/>
      <c r="C1" s="56"/>
      <c r="D1" s="56"/>
      <c r="E1" s="56"/>
      <c r="F1" s="57"/>
      <c r="G1" s="56"/>
      <c r="H1" s="56"/>
      <c r="I1" s="57" t="s">
        <v>7</v>
      </c>
    </row>
    <row r="2" spans="1:9" ht="12.75">
      <c r="A2" s="56"/>
      <c r="B2" s="56"/>
      <c r="C2" s="56"/>
      <c r="D2" s="56"/>
      <c r="E2" s="56"/>
      <c r="F2" s="57"/>
      <c r="G2" s="56"/>
      <c r="H2" s="56"/>
      <c r="I2" s="57" t="s">
        <v>8</v>
      </c>
    </row>
    <row r="3" spans="1:9" ht="12.75">
      <c r="A3" s="56"/>
      <c r="B3" s="56"/>
      <c r="C3" s="56"/>
      <c r="D3" s="56"/>
      <c r="E3" s="56"/>
      <c r="F3" s="57"/>
      <c r="G3" s="56"/>
      <c r="H3" s="56"/>
      <c r="I3" s="57" t="s">
        <v>9</v>
      </c>
    </row>
    <row r="4" spans="1:9" ht="12.75">
      <c r="A4" s="56"/>
      <c r="B4" s="56"/>
      <c r="C4" s="56"/>
      <c r="D4" s="56"/>
      <c r="E4" s="56"/>
      <c r="F4" s="57"/>
      <c r="G4" s="56"/>
      <c r="H4" s="56"/>
      <c r="I4" s="57" t="s">
        <v>10</v>
      </c>
    </row>
    <row r="5" spans="1:9" ht="12.75">
      <c r="A5" s="56"/>
      <c r="B5" s="56"/>
      <c r="C5" s="56"/>
      <c r="D5" s="56"/>
      <c r="E5" s="56"/>
      <c r="F5" s="57"/>
      <c r="G5" s="56"/>
      <c r="H5" s="56"/>
      <c r="I5" s="57" t="s">
        <v>11</v>
      </c>
    </row>
    <row r="6" spans="1:9" ht="12.75">
      <c r="A6" s="56"/>
      <c r="B6" s="56"/>
      <c r="C6" s="56"/>
      <c r="D6" s="56"/>
      <c r="E6" s="56"/>
      <c r="F6" s="56"/>
      <c r="G6" s="56"/>
      <c r="H6" s="56"/>
      <c r="I6" s="56"/>
    </row>
    <row r="7" spans="1:9" ht="73.5" customHeight="1">
      <c r="A7" s="94" t="s">
        <v>12</v>
      </c>
      <c r="B7" s="94"/>
      <c r="C7" s="94"/>
      <c r="D7" s="94"/>
      <c r="E7" s="94"/>
      <c r="F7" s="94"/>
      <c r="G7" s="94"/>
      <c r="H7" s="94"/>
      <c r="I7" s="94"/>
    </row>
    <row r="8" ht="18.75">
      <c r="A8" s="2"/>
    </row>
    <row r="9" spans="1:9" ht="18.75">
      <c r="A9" s="95" t="s">
        <v>380</v>
      </c>
      <c r="B9" s="95"/>
      <c r="C9" s="95"/>
      <c r="D9" s="95"/>
      <c r="E9" s="95"/>
      <c r="F9" s="95"/>
      <c r="G9" s="95"/>
      <c r="H9" s="95"/>
      <c r="I9" s="95"/>
    </row>
    <row r="10" ht="13.5" thickBot="1"/>
    <row r="11" spans="1:9" ht="32.25" thickBot="1">
      <c r="A11" s="3" t="s">
        <v>13</v>
      </c>
      <c r="B11" s="96" t="s">
        <v>14</v>
      </c>
      <c r="C11" s="99"/>
      <c r="D11" s="99"/>
      <c r="E11" s="100"/>
      <c r="F11" s="98" t="s">
        <v>15</v>
      </c>
      <c r="G11" s="97"/>
      <c r="H11" s="96" t="s">
        <v>16</v>
      </c>
      <c r="I11" s="97"/>
    </row>
    <row r="12" spans="1:9" ht="51" customHeight="1">
      <c r="A12" s="7" t="s">
        <v>17</v>
      </c>
      <c r="B12" s="93" t="s">
        <v>18</v>
      </c>
      <c r="C12" s="93"/>
      <c r="D12" s="93"/>
      <c r="E12" s="93"/>
      <c r="F12" s="92" t="s">
        <v>382</v>
      </c>
      <c r="G12" s="92"/>
      <c r="H12" s="91"/>
      <c r="I12" s="91"/>
    </row>
    <row r="13" spans="1:9" ht="49.5" customHeight="1">
      <c r="A13" s="6" t="s">
        <v>19</v>
      </c>
      <c r="B13" s="84" t="s">
        <v>20</v>
      </c>
      <c r="C13" s="84"/>
      <c r="D13" s="84"/>
      <c r="E13" s="84"/>
      <c r="F13" s="85" t="s">
        <v>383</v>
      </c>
      <c r="G13" s="85"/>
      <c r="H13" s="86"/>
      <c r="I13" s="86"/>
    </row>
    <row r="14" spans="1:9" ht="33" customHeight="1">
      <c r="A14" s="6" t="s">
        <v>21</v>
      </c>
      <c r="B14" s="84" t="s">
        <v>22</v>
      </c>
      <c r="C14" s="84"/>
      <c r="D14" s="84"/>
      <c r="E14" s="84"/>
      <c r="F14" s="85" t="s">
        <v>384</v>
      </c>
      <c r="G14" s="85"/>
      <c r="H14" s="86"/>
      <c r="I14" s="86"/>
    </row>
    <row r="15" spans="1:9" ht="15.75">
      <c r="A15" s="6" t="s">
        <v>23</v>
      </c>
      <c r="B15" s="84" t="s">
        <v>24</v>
      </c>
      <c r="C15" s="84"/>
      <c r="D15" s="84"/>
      <c r="E15" s="84"/>
      <c r="F15" s="85" t="s">
        <v>385</v>
      </c>
      <c r="G15" s="85"/>
      <c r="H15" s="86"/>
      <c r="I15" s="86"/>
    </row>
    <row r="16" spans="1:9" ht="81" customHeight="1">
      <c r="A16" s="6" t="s">
        <v>25</v>
      </c>
      <c r="B16" s="84" t="s">
        <v>26</v>
      </c>
      <c r="C16" s="84"/>
      <c r="D16" s="84"/>
      <c r="E16" s="84"/>
      <c r="F16" s="90" t="s">
        <v>409</v>
      </c>
      <c r="G16" s="90"/>
      <c r="H16" s="86"/>
      <c r="I16" s="86"/>
    </row>
    <row r="17" spans="1:9" ht="47.25" customHeight="1">
      <c r="A17" s="6" t="s">
        <v>27</v>
      </c>
      <c r="B17" s="84" t="s">
        <v>28</v>
      </c>
      <c r="C17" s="84"/>
      <c r="D17" s="84"/>
      <c r="E17" s="84"/>
      <c r="F17" s="85" t="s">
        <v>386</v>
      </c>
      <c r="G17" s="85"/>
      <c r="H17" s="86"/>
      <c r="I17" s="86"/>
    </row>
    <row r="18" spans="1:9" ht="54" customHeight="1">
      <c r="A18" s="6" t="s">
        <v>29</v>
      </c>
      <c r="B18" s="84" t="s">
        <v>30</v>
      </c>
      <c r="C18" s="84"/>
      <c r="D18" s="84"/>
      <c r="E18" s="84"/>
      <c r="F18" s="85" t="s">
        <v>386</v>
      </c>
      <c r="G18" s="85"/>
      <c r="H18" s="86"/>
      <c r="I18" s="86"/>
    </row>
    <row r="19" spans="1:9" ht="31.5" customHeight="1">
      <c r="A19" s="6" t="s">
        <v>31</v>
      </c>
      <c r="B19" s="84" t="s">
        <v>32</v>
      </c>
      <c r="C19" s="84"/>
      <c r="D19" s="84"/>
      <c r="E19" s="84"/>
      <c r="F19" s="85" t="s">
        <v>387</v>
      </c>
      <c r="G19" s="85"/>
      <c r="H19" s="86"/>
      <c r="I19" s="86"/>
    </row>
    <row r="20" spans="1:9" ht="48" customHeight="1">
      <c r="A20" s="6" t="s">
        <v>33</v>
      </c>
      <c r="B20" s="84" t="s">
        <v>34</v>
      </c>
      <c r="C20" s="84"/>
      <c r="D20" s="84"/>
      <c r="E20" s="84"/>
      <c r="F20" s="87" t="s">
        <v>388</v>
      </c>
      <c r="G20" s="85"/>
      <c r="H20" s="86"/>
      <c r="I20" s="86"/>
    </row>
    <row r="21" spans="1:9" ht="33.75" customHeight="1">
      <c r="A21" s="6" t="s">
        <v>35</v>
      </c>
      <c r="B21" s="84" t="s">
        <v>36</v>
      </c>
      <c r="C21" s="84"/>
      <c r="D21" s="84"/>
      <c r="E21" s="84"/>
      <c r="F21" s="87" t="s">
        <v>389</v>
      </c>
      <c r="G21" s="85"/>
      <c r="H21" s="86"/>
      <c r="I21" s="86"/>
    </row>
    <row r="22" spans="1:9" ht="32.25" customHeight="1">
      <c r="A22" s="6" t="s">
        <v>37</v>
      </c>
      <c r="B22" s="84" t="s">
        <v>38</v>
      </c>
      <c r="C22" s="84"/>
      <c r="D22" s="84"/>
      <c r="E22" s="84"/>
      <c r="F22" s="85" t="s">
        <v>390</v>
      </c>
      <c r="G22" s="85"/>
      <c r="H22" s="86"/>
      <c r="I22" s="86"/>
    </row>
    <row r="23" spans="1:9" ht="15.75" customHeight="1">
      <c r="A23" s="6" t="s">
        <v>39</v>
      </c>
      <c r="B23" s="84" t="s">
        <v>40</v>
      </c>
      <c r="C23" s="84"/>
      <c r="D23" s="84"/>
      <c r="E23" s="84"/>
      <c r="F23" s="88" t="s">
        <v>421</v>
      </c>
      <c r="G23" s="89"/>
      <c r="H23" s="86"/>
      <c r="I23" s="86"/>
    </row>
    <row r="24" spans="1:9" ht="15.75" customHeight="1">
      <c r="A24" s="6" t="s">
        <v>41</v>
      </c>
      <c r="B24" s="84" t="s">
        <v>42</v>
      </c>
      <c r="C24" s="84"/>
      <c r="D24" s="84"/>
      <c r="E24" s="84"/>
      <c r="F24" s="88" t="str">
        <f>F23</f>
        <v>2-65-58</v>
      </c>
      <c r="G24" s="89"/>
      <c r="H24" s="86"/>
      <c r="I24" s="86"/>
    </row>
    <row r="25" spans="1:9" ht="15.75">
      <c r="A25" s="6" t="s">
        <v>43</v>
      </c>
      <c r="B25" s="84" t="s">
        <v>44</v>
      </c>
      <c r="C25" s="84"/>
      <c r="D25" s="84"/>
      <c r="E25" s="84"/>
      <c r="F25" s="85" t="s">
        <v>391</v>
      </c>
      <c r="G25" s="85"/>
      <c r="H25" s="86"/>
      <c r="I25" s="86"/>
    </row>
    <row r="26" spans="1:9" ht="15.75">
      <c r="A26" s="6" t="s">
        <v>45</v>
      </c>
      <c r="B26" s="84" t="s">
        <v>46</v>
      </c>
      <c r="C26" s="84"/>
      <c r="D26" s="84"/>
      <c r="E26" s="84"/>
      <c r="F26" s="85" t="s">
        <v>402</v>
      </c>
      <c r="G26" s="85"/>
      <c r="H26" s="86"/>
      <c r="I26" s="86"/>
    </row>
    <row r="27" spans="1:9" ht="47.25" customHeight="1">
      <c r="A27" s="6" t="s">
        <v>47</v>
      </c>
      <c r="B27" s="84" t="s">
        <v>48</v>
      </c>
      <c r="C27" s="84"/>
      <c r="D27" s="84"/>
      <c r="E27" s="84"/>
      <c r="F27" s="85">
        <v>0</v>
      </c>
      <c r="G27" s="85"/>
      <c r="H27" s="86"/>
      <c r="I27" s="86"/>
    </row>
    <row r="28" spans="1:9" ht="31.5" customHeight="1">
      <c r="A28" s="6" t="s">
        <v>49</v>
      </c>
      <c r="B28" s="84" t="s">
        <v>50</v>
      </c>
      <c r="C28" s="84"/>
      <c r="D28" s="84"/>
      <c r="E28" s="84"/>
      <c r="F28" s="85">
        <v>4</v>
      </c>
      <c r="G28" s="85"/>
      <c r="H28" s="86"/>
      <c r="I28" s="86"/>
    </row>
    <row r="29" spans="1:9" ht="30.75" customHeight="1">
      <c r="A29" s="6" t="s">
        <v>51</v>
      </c>
      <c r="B29" s="84" t="s">
        <v>52</v>
      </c>
      <c r="C29" s="84"/>
      <c r="D29" s="84"/>
      <c r="E29" s="84"/>
      <c r="F29" s="85">
        <v>0</v>
      </c>
      <c r="G29" s="85"/>
      <c r="H29" s="86"/>
      <c r="I29" s="86"/>
    </row>
    <row r="30" spans="1:9" ht="65.25" customHeight="1">
      <c r="A30" s="6" t="s">
        <v>53</v>
      </c>
      <c r="B30" s="84" t="s">
        <v>54</v>
      </c>
      <c r="C30" s="84"/>
      <c r="D30" s="84"/>
      <c r="E30" s="84"/>
      <c r="F30" s="85">
        <v>0</v>
      </c>
      <c r="G30" s="85"/>
      <c r="H30" s="86"/>
      <c r="I30" s="86"/>
    </row>
    <row r="31" spans="1:9" ht="31.5" customHeight="1">
      <c r="A31" s="6" t="s">
        <v>55</v>
      </c>
      <c r="B31" s="84" t="s">
        <v>56</v>
      </c>
      <c r="C31" s="84"/>
      <c r="D31" s="84"/>
      <c r="E31" s="84"/>
      <c r="F31" s="85">
        <v>0</v>
      </c>
      <c r="G31" s="85"/>
      <c r="H31" s="86"/>
      <c r="I31" s="86"/>
    </row>
    <row r="32" spans="1:9" ht="15.75">
      <c r="A32" s="6" t="s">
        <v>57</v>
      </c>
      <c r="B32" s="84" t="s">
        <v>58</v>
      </c>
      <c r="C32" s="84"/>
      <c r="D32" s="84"/>
      <c r="E32" s="84"/>
      <c r="F32" s="85">
        <v>0</v>
      </c>
      <c r="G32" s="85"/>
      <c r="H32" s="86"/>
      <c r="I32" s="86"/>
    </row>
    <row r="33" spans="1:9" ht="33" customHeight="1">
      <c r="A33" s="6" t="s">
        <v>59</v>
      </c>
      <c r="B33" s="84" t="s">
        <v>60</v>
      </c>
      <c r="C33" s="84"/>
      <c r="D33" s="84"/>
      <c r="E33" s="84"/>
      <c r="F33" s="85">
        <v>0</v>
      </c>
      <c r="G33" s="85"/>
      <c r="H33" s="86"/>
      <c r="I33" s="86"/>
    </row>
    <row r="34" spans="1:9" ht="15.75">
      <c r="A34" s="6" t="s">
        <v>61</v>
      </c>
      <c r="B34" s="84" t="s">
        <v>62</v>
      </c>
      <c r="C34" s="84"/>
      <c r="D34" s="84"/>
      <c r="E34" s="84"/>
      <c r="F34" s="85">
        <v>1</v>
      </c>
      <c r="G34" s="85"/>
      <c r="H34" s="86"/>
      <c r="I34" s="86"/>
    </row>
    <row r="35" spans="1:9" ht="31.5" customHeight="1">
      <c r="A35" s="6" t="s">
        <v>63</v>
      </c>
      <c r="B35" s="84" t="s">
        <v>64</v>
      </c>
      <c r="C35" s="84"/>
      <c r="D35" s="84"/>
      <c r="E35" s="84"/>
      <c r="F35" s="85">
        <v>8</v>
      </c>
      <c r="G35" s="85"/>
      <c r="H35" s="86"/>
      <c r="I35" s="86"/>
    </row>
    <row r="36" spans="1:9" ht="33" customHeight="1">
      <c r="A36" s="6" t="s">
        <v>65</v>
      </c>
      <c r="B36" s="84" t="s">
        <v>66</v>
      </c>
      <c r="C36" s="84"/>
      <c r="D36" s="84"/>
      <c r="E36" s="84"/>
      <c r="F36" s="85">
        <v>0</v>
      </c>
      <c r="G36" s="85"/>
      <c r="H36" s="86"/>
      <c r="I36" s="86"/>
    </row>
    <row r="38" spans="1:9" ht="99" customHeight="1">
      <c r="A38" s="83" t="s">
        <v>67</v>
      </c>
      <c r="B38" s="83"/>
      <c r="C38" s="83"/>
      <c r="D38" s="83"/>
      <c r="E38" s="83"/>
      <c r="F38" s="83"/>
      <c r="G38" s="83"/>
      <c r="H38" s="83"/>
      <c r="I38" s="83"/>
    </row>
  </sheetData>
  <sheetProtection/>
  <mergeCells count="81">
    <mergeCell ref="H12:I12"/>
    <mergeCell ref="F12:G12"/>
    <mergeCell ref="B12:E12"/>
    <mergeCell ref="A7:I7"/>
    <mergeCell ref="A9:I9"/>
    <mergeCell ref="H11:I11"/>
    <mergeCell ref="F11:G11"/>
    <mergeCell ref="B11:E11"/>
    <mergeCell ref="B13:E13"/>
    <mergeCell ref="F13:G13"/>
    <mergeCell ref="H13:I13"/>
    <mergeCell ref="F14:G14"/>
    <mergeCell ref="H14:I14"/>
    <mergeCell ref="B14:E14"/>
    <mergeCell ref="B15:E15"/>
    <mergeCell ref="F15:G15"/>
    <mergeCell ref="H15:I15"/>
    <mergeCell ref="F16:G16"/>
    <mergeCell ref="H16:I16"/>
    <mergeCell ref="B16:E16"/>
    <mergeCell ref="B17:E17"/>
    <mergeCell ref="F18:G18"/>
    <mergeCell ref="H18:I18"/>
    <mergeCell ref="F19:G19"/>
    <mergeCell ref="H19:I19"/>
    <mergeCell ref="B18:E18"/>
    <mergeCell ref="B19:E19"/>
    <mergeCell ref="F17:G17"/>
    <mergeCell ref="H17:I17"/>
    <mergeCell ref="F23:G23"/>
    <mergeCell ref="H23:I23"/>
    <mergeCell ref="F24:G24"/>
    <mergeCell ref="H24:I24"/>
    <mergeCell ref="F25:G25"/>
    <mergeCell ref="H25:I25"/>
    <mergeCell ref="F34:G34"/>
    <mergeCell ref="H34:I34"/>
    <mergeCell ref="F20:G20"/>
    <mergeCell ref="H20:I20"/>
    <mergeCell ref="F21:G21"/>
    <mergeCell ref="H21:I21"/>
    <mergeCell ref="F26:G26"/>
    <mergeCell ref="H26:I26"/>
    <mergeCell ref="F22:G22"/>
    <mergeCell ref="H22:I22"/>
    <mergeCell ref="B28:E28"/>
    <mergeCell ref="B29:E29"/>
    <mergeCell ref="F35:G35"/>
    <mergeCell ref="F29:G29"/>
    <mergeCell ref="H29:I29"/>
    <mergeCell ref="F30:G30"/>
    <mergeCell ref="H30:I30"/>
    <mergeCell ref="F31:G31"/>
    <mergeCell ref="H31:I31"/>
    <mergeCell ref="H32:I32"/>
    <mergeCell ref="F33:G33"/>
    <mergeCell ref="H33:I33"/>
    <mergeCell ref="F27:G27"/>
    <mergeCell ref="H27:I27"/>
    <mergeCell ref="F28:G28"/>
    <mergeCell ref="H28:I28"/>
    <mergeCell ref="B24:E24"/>
    <mergeCell ref="F36:G36"/>
    <mergeCell ref="H36:I36"/>
    <mergeCell ref="B30:E30"/>
    <mergeCell ref="B31:E31"/>
    <mergeCell ref="H35:I35"/>
    <mergeCell ref="F32:G32"/>
    <mergeCell ref="B32:E32"/>
    <mergeCell ref="B26:E26"/>
    <mergeCell ref="B27:E27"/>
    <mergeCell ref="A38:I38"/>
    <mergeCell ref="B33:E33"/>
    <mergeCell ref="B34:E34"/>
    <mergeCell ref="B35:E35"/>
    <mergeCell ref="B36:E36"/>
    <mergeCell ref="B20:E20"/>
    <mergeCell ref="B25:E25"/>
    <mergeCell ref="B21:E21"/>
    <mergeCell ref="B22:E22"/>
    <mergeCell ref="B23:E23"/>
  </mergeCells>
  <hyperlinks>
    <hyperlink ref="F20" r:id="rId1" display="www.vdk-kogalym.ru"/>
    <hyperlink ref="F21" r:id="rId2" display="Gorvodokanal.kgl@vdk-kogalym.ru"/>
  </hyperlinks>
  <printOptions/>
  <pageMargins left="0.75" right="0.31" top="0.32" bottom="0.3" header="0.24" footer="0.17"/>
  <pageSetup horizontalDpi="600" verticalDpi="600" orientation="portrait" paperSize="9" r:id="rId3"/>
</worksheet>
</file>

<file path=xl/worksheets/sheet10.xml><?xml version="1.0" encoding="utf-8"?>
<worksheet xmlns="http://schemas.openxmlformats.org/spreadsheetml/2006/main" xmlns:r="http://schemas.openxmlformats.org/officeDocument/2006/relationships">
  <sheetPr>
    <tabColor indexed="10"/>
  </sheetPr>
  <dimension ref="A1:AA15"/>
  <sheetViews>
    <sheetView zoomScalePageLayoutView="0" workbookViewId="0" topLeftCell="A1">
      <selection activeCell="V23" sqref="V23"/>
    </sheetView>
  </sheetViews>
  <sheetFormatPr defaultColWidth="9.140625" defaultRowHeight="12.75"/>
  <cols>
    <col min="1" max="1" width="5.00390625" style="13" customWidth="1"/>
    <col min="2" max="2" width="9.421875" style="13" customWidth="1"/>
    <col min="3" max="3" width="9.8515625" style="13" customWidth="1"/>
    <col min="4" max="4" width="8.57421875" style="13" customWidth="1"/>
    <col min="5" max="5" width="8.421875" style="13" customWidth="1"/>
    <col min="6" max="6" width="8.8515625" style="13" customWidth="1"/>
    <col min="7" max="7" width="8.57421875" style="13" customWidth="1"/>
    <col min="8" max="8" width="8.8515625" style="13" customWidth="1"/>
    <col min="9" max="9" width="8.421875" style="13" customWidth="1"/>
    <col min="10" max="10" width="8.57421875" style="13" customWidth="1"/>
    <col min="11" max="11" width="8.28125" style="13" customWidth="1"/>
    <col min="12" max="12" width="7.421875" style="13" customWidth="1"/>
    <col min="13" max="13" width="8.28125" style="13" customWidth="1"/>
    <col min="14" max="15" width="6.8515625" style="13" customWidth="1"/>
    <col min="16" max="17" width="9.140625" style="13" customWidth="1"/>
    <col min="18" max="18" width="7.7109375" style="13" customWidth="1"/>
    <col min="19" max="16384" width="9.140625" style="13" customWidth="1"/>
  </cols>
  <sheetData>
    <row r="1" spans="1:16" ht="13.5" thickBot="1">
      <c r="A1" s="18"/>
      <c r="B1" s="18"/>
      <c r="C1" s="18"/>
      <c r="D1" s="18"/>
      <c r="E1" s="18"/>
      <c r="F1" s="18"/>
      <c r="G1" s="18"/>
      <c r="H1" s="18"/>
      <c r="I1" s="18"/>
      <c r="J1" s="18"/>
      <c r="K1" s="18"/>
      <c r="L1" s="18"/>
      <c r="M1" s="18"/>
      <c r="N1" s="18"/>
      <c r="O1" s="18"/>
      <c r="P1" s="14" t="s">
        <v>89</v>
      </c>
    </row>
    <row r="2" spans="1:18" ht="13.5" thickBot="1">
      <c r="A2" s="109" t="s">
        <v>70</v>
      </c>
      <c r="B2" s="110"/>
      <c r="C2" s="110"/>
      <c r="D2" s="110"/>
      <c r="E2" s="110"/>
      <c r="F2" s="110"/>
      <c r="G2" s="110"/>
      <c r="H2" s="110"/>
      <c r="I2" s="110"/>
      <c r="J2" s="110"/>
      <c r="K2" s="110"/>
      <c r="L2" s="110"/>
      <c r="M2" s="110"/>
      <c r="N2" s="110"/>
      <c r="O2" s="110"/>
      <c r="P2" s="110"/>
      <c r="Q2" s="110"/>
      <c r="R2" s="111"/>
    </row>
    <row r="3" spans="1:18" ht="112.5" customHeight="1" thickBot="1">
      <c r="A3" s="101" t="s">
        <v>13</v>
      </c>
      <c r="B3" s="152" t="s">
        <v>71</v>
      </c>
      <c r="C3" s="153"/>
      <c r="D3" s="109" t="s">
        <v>72</v>
      </c>
      <c r="E3" s="110"/>
      <c r="F3" s="110"/>
      <c r="G3" s="110"/>
      <c r="H3" s="110"/>
      <c r="I3" s="110"/>
      <c r="J3" s="110"/>
      <c r="K3" s="111"/>
      <c r="L3" s="109" t="s">
        <v>73</v>
      </c>
      <c r="M3" s="111"/>
      <c r="N3" s="109" t="s">
        <v>74</v>
      </c>
      <c r="O3" s="111"/>
      <c r="P3" s="106" t="s">
        <v>75</v>
      </c>
      <c r="Q3" s="106" t="s">
        <v>76</v>
      </c>
      <c r="R3" s="106" t="s">
        <v>16</v>
      </c>
    </row>
    <row r="4" spans="1:18" ht="31.5" customHeight="1" thickBot="1">
      <c r="A4" s="156"/>
      <c r="B4" s="157"/>
      <c r="C4" s="158"/>
      <c r="D4" s="109" t="s">
        <v>77</v>
      </c>
      <c r="E4" s="111"/>
      <c r="F4" s="109" t="s">
        <v>78</v>
      </c>
      <c r="G4" s="111"/>
      <c r="H4" s="109" t="s">
        <v>79</v>
      </c>
      <c r="I4" s="111"/>
      <c r="J4" s="109" t="s">
        <v>80</v>
      </c>
      <c r="K4" s="111"/>
      <c r="L4" s="101" t="s">
        <v>81</v>
      </c>
      <c r="M4" s="101" t="s">
        <v>94</v>
      </c>
      <c r="N4" s="101" t="s">
        <v>83</v>
      </c>
      <c r="O4" s="101" t="s">
        <v>84</v>
      </c>
      <c r="P4" s="107"/>
      <c r="Q4" s="107"/>
      <c r="R4" s="107"/>
    </row>
    <row r="5" spans="1:27" ht="18" customHeight="1">
      <c r="A5" s="156"/>
      <c r="B5" s="157"/>
      <c r="C5" s="158"/>
      <c r="D5" s="152" t="s">
        <v>90</v>
      </c>
      <c r="E5" s="153"/>
      <c r="F5" s="152" t="s">
        <v>90</v>
      </c>
      <c r="G5" s="153"/>
      <c r="H5" s="152" t="s">
        <v>90</v>
      </c>
      <c r="I5" s="153"/>
      <c r="J5" s="152" t="s">
        <v>90</v>
      </c>
      <c r="K5" s="153"/>
      <c r="L5" s="156"/>
      <c r="M5" s="156"/>
      <c r="N5" s="156"/>
      <c r="O5" s="156"/>
      <c r="P5" s="107"/>
      <c r="Q5" s="107"/>
      <c r="R5" s="107"/>
      <c r="T5" s="20"/>
      <c r="U5" s="20"/>
      <c r="V5" s="20"/>
      <c r="W5" s="20"/>
      <c r="X5" s="20"/>
      <c r="Y5" s="20"/>
      <c r="Z5" s="20"/>
      <c r="AA5" s="20"/>
    </row>
    <row r="6" spans="1:27" ht="13.5" customHeight="1" thickBot="1">
      <c r="A6" s="156"/>
      <c r="B6" s="157"/>
      <c r="C6" s="158"/>
      <c r="D6" s="154"/>
      <c r="E6" s="155"/>
      <c r="F6" s="154"/>
      <c r="G6" s="155"/>
      <c r="H6" s="154"/>
      <c r="I6" s="155"/>
      <c r="J6" s="154"/>
      <c r="K6" s="155"/>
      <c r="L6" s="156"/>
      <c r="M6" s="156"/>
      <c r="N6" s="156"/>
      <c r="O6" s="156"/>
      <c r="P6" s="107"/>
      <c r="Q6" s="107"/>
      <c r="R6" s="107"/>
      <c r="S6" s="21"/>
      <c r="T6" s="22"/>
      <c r="U6" s="22"/>
      <c r="V6" s="22"/>
      <c r="W6" s="22"/>
      <c r="X6" s="22"/>
      <c r="Y6" s="22"/>
      <c r="Z6" s="22"/>
      <c r="AA6" s="20"/>
    </row>
    <row r="7" spans="1:27" ht="47.25" customHeight="1">
      <c r="A7" s="156"/>
      <c r="B7" s="157"/>
      <c r="C7" s="158"/>
      <c r="D7" s="101" t="s">
        <v>91</v>
      </c>
      <c r="E7" s="101" t="s">
        <v>394</v>
      </c>
      <c r="F7" s="101" t="s">
        <v>395</v>
      </c>
      <c r="G7" s="101" t="s">
        <v>396</v>
      </c>
      <c r="H7" s="101" t="s">
        <v>397</v>
      </c>
      <c r="I7" s="101" t="s">
        <v>396</v>
      </c>
      <c r="J7" s="101" t="s">
        <v>397</v>
      </c>
      <c r="K7" s="101" t="s">
        <v>396</v>
      </c>
      <c r="L7" s="156"/>
      <c r="M7" s="156"/>
      <c r="N7" s="156"/>
      <c r="O7" s="156"/>
      <c r="P7" s="107"/>
      <c r="Q7" s="107"/>
      <c r="R7" s="107"/>
      <c r="S7" s="21"/>
      <c r="T7" s="23"/>
      <c r="U7" s="159"/>
      <c r="V7" s="23"/>
      <c r="W7" s="23"/>
      <c r="X7" s="23"/>
      <c r="Y7" s="23"/>
      <c r="Z7" s="23"/>
      <c r="AA7" s="20"/>
    </row>
    <row r="8" spans="1:27" ht="12.75">
      <c r="A8" s="156"/>
      <c r="B8" s="157"/>
      <c r="C8" s="158"/>
      <c r="D8" s="156"/>
      <c r="E8" s="156"/>
      <c r="F8" s="156"/>
      <c r="G8" s="156"/>
      <c r="H8" s="156"/>
      <c r="I8" s="156"/>
      <c r="J8" s="156"/>
      <c r="K8" s="156"/>
      <c r="L8" s="156"/>
      <c r="M8" s="156"/>
      <c r="N8" s="156"/>
      <c r="O8" s="156"/>
      <c r="P8" s="107"/>
      <c r="Q8" s="107"/>
      <c r="R8" s="107"/>
      <c r="S8" s="21"/>
      <c r="T8" s="23"/>
      <c r="U8" s="159"/>
      <c r="V8" s="23"/>
      <c r="W8" s="23"/>
      <c r="X8" s="23"/>
      <c r="Y8" s="23"/>
      <c r="Z8" s="23"/>
      <c r="AA8" s="20"/>
    </row>
    <row r="9" spans="1:27" ht="24.75" customHeight="1" thickBot="1">
      <c r="A9" s="102"/>
      <c r="B9" s="154"/>
      <c r="C9" s="155"/>
      <c r="D9" s="102"/>
      <c r="E9" s="102"/>
      <c r="F9" s="102"/>
      <c r="G9" s="102"/>
      <c r="H9" s="102"/>
      <c r="I9" s="102"/>
      <c r="J9" s="102"/>
      <c r="K9" s="102"/>
      <c r="L9" s="102"/>
      <c r="M9" s="102"/>
      <c r="N9" s="102"/>
      <c r="O9" s="102"/>
      <c r="P9" s="108"/>
      <c r="Q9" s="108"/>
      <c r="R9" s="108"/>
      <c r="S9" s="21"/>
      <c r="T9" s="23"/>
      <c r="U9" s="159"/>
      <c r="V9" s="23"/>
      <c r="W9" s="23"/>
      <c r="X9" s="23"/>
      <c r="Y9" s="23"/>
      <c r="Z9" s="23"/>
      <c r="AA9" s="20"/>
    </row>
    <row r="10" spans="1:27" ht="39" thickBot="1">
      <c r="A10" s="16"/>
      <c r="B10" s="17" t="s">
        <v>93</v>
      </c>
      <c r="C10" s="17" t="s">
        <v>86</v>
      </c>
      <c r="D10" s="109"/>
      <c r="E10" s="110"/>
      <c r="F10" s="110"/>
      <c r="G10" s="110"/>
      <c r="H10" s="110"/>
      <c r="I10" s="110"/>
      <c r="J10" s="110"/>
      <c r="K10" s="110"/>
      <c r="L10" s="110"/>
      <c r="M10" s="110"/>
      <c r="N10" s="110"/>
      <c r="O10" s="110"/>
      <c r="P10" s="110"/>
      <c r="Q10" s="110"/>
      <c r="R10" s="111"/>
      <c r="S10" s="21"/>
      <c r="T10" s="22"/>
      <c r="U10" s="22"/>
      <c r="V10" s="22"/>
      <c r="W10" s="22"/>
      <c r="X10" s="22"/>
      <c r="Y10" s="22"/>
      <c r="Z10" s="22"/>
      <c r="AA10" s="20"/>
    </row>
    <row r="11" spans="1:18" ht="39" thickBot="1">
      <c r="A11" s="16"/>
      <c r="B11" s="17"/>
      <c r="C11" s="17" t="s">
        <v>87</v>
      </c>
      <c r="D11" s="109"/>
      <c r="E11" s="111"/>
      <c r="F11" s="109"/>
      <c r="G11" s="111"/>
      <c r="H11" s="109"/>
      <c r="I11" s="111"/>
      <c r="J11" s="109"/>
      <c r="K11" s="111"/>
      <c r="L11" s="101"/>
      <c r="M11" s="101"/>
      <c r="N11" s="101"/>
      <c r="O11" s="101"/>
      <c r="P11" s="101"/>
      <c r="Q11" s="101"/>
      <c r="R11" s="101"/>
    </row>
    <row r="12" spans="1:18" ht="46.5" customHeight="1" thickBot="1">
      <c r="A12" s="16"/>
      <c r="B12" s="17"/>
      <c r="C12" s="17" t="s">
        <v>92</v>
      </c>
      <c r="D12" s="109"/>
      <c r="E12" s="111"/>
      <c r="F12" s="109"/>
      <c r="G12" s="111"/>
      <c r="H12" s="109"/>
      <c r="I12" s="111"/>
      <c r="J12" s="109"/>
      <c r="K12" s="111"/>
      <c r="L12" s="102"/>
      <c r="M12" s="102"/>
      <c r="N12" s="102"/>
      <c r="O12" s="102"/>
      <c r="P12" s="102"/>
      <c r="Q12" s="102"/>
      <c r="R12" s="102"/>
    </row>
    <row r="13" spans="1:18" ht="12.75">
      <c r="A13" s="9"/>
      <c r="B13" s="9"/>
      <c r="C13" s="9"/>
      <c r="D13" s="9"/>
      <c r="E13" s="9"/>
      <c r="F13" s="9"/>
      <c r="G13" s="9"/>
      <c r="H13" s="9"/>
      <c r="I13" s="9"/>
      <c r="J13" s="9"/>
      <c r="K13" s="9"/>
      <c r="L13" s="9"/>
      <c r="M13" s="9"/>
      <c r="N13" s="9"/>
      <c r="O13" s="9"/>
      <c r="P13" s="9"/>
      <c r="Q13" s="9"/>
      <c r="R13" s="9"/>
    </row>
    <row r="14" ht="12.75">
      <c r="A14" s="14"/>
    </row>
    <row r="15" ht="12.75">
      <c r="A15" s="8"/>
    </row>
  </sheetData>
  <sheetProtection/>
  <mergeCells count="46">
    <mergeCell ref="U7:U9"/>
    <mergeCell ref="E7:E9"/>
    <mergeCell ref="G7:G9"/>
    <mergeCell ref="I7:I9"/>
    <mergeCell ref="J7:J9"/>
    <mergeCell ref="K7:K9"/>
    <mergeCell ref="O4:O9"/>
    <mergeCell ref="N4:N9"/>
    <mergeCell ref="D5:E6"/>
    <mergeCell ref="F5:G6"/>
    <mergeCell ref="P11:P12"/>
    <mergeCell ref="Q11:Q12"/>
    <mergeCell ref="R11:R12"/>
    <mergeCell ref="D12:E12"/>
    <mergeCell ref="F12:G12"/>
    <mergeCell ref="H12:I12"/>
    <mergeCell ref="J12:K12"/>
    <mergeCell ref="L11:L12"/>
    <mergeCell ref="M11:M12"/>
    <mergeCell ref="N11:N12"/>
    <mergeCell ref="F7:F9"/>
    <mergeCell ref="O11:O12"/>
    <mergeCell ref="D11:E11"/>
    <mergeCell ref="F11:G11"/>
    <mergeCell ref="H11:I11"/>
    <mergeCell ref="J11:K11"/>
    <mergeCell ref="D4:E4"/>
    <mergeCell ref="D10:R10"/>
    <mergeCell ref="M4:M9"/>
    <mergeCell ref="F4:G4"/>
    <mergeCell ref="H4:I4"/>
    <mergeCell ref="J4:K4"/>
    <mergeCell ref="L4:L9"/>
    <mergeCell ref="H5:I6"/>
    <mergeCell ref="R3:R9"/>
    <mergeCell ref="D7:D9"/>
    <mergeCell ref="J5:K6"/>
    <mergeCell ref="A2:R2"/>
    <mergeCell ref="A3:A9"/>
    <mergeCell ref="B3:C9"/>
    <mergeCell ref="D3:K3"/>
    <mergeCell ref="L3:M3"/>
    <mergeCell ref="N3:O3"/>
    <mergeCell ref="P3:P9"/>
    <mergeCell ref="Q3:Q9"/>
    <mergeCell ref="H7:H9"/>
  </mergeCells>
  <printOptions/>
  <pageMargins left="0.17" right="0.23" top="0.2" bottom="0.21" header="0.17" footer="0.17"/>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tabColor indexed="10"/>
  </sheetPr>
  <dimension ref="A4:M10"/>
  <sheetViews>
    <sheetView zoomScalePageLayoutView="0" workbookViewId="0" topLeftCell="A1">
      <selection activeCell="F10" sqref="F10"/>
    </sheetView>
  </sheetViews>
  <sheetFormatPr defaultColWidth="9.140625" defaultRowHeight="12.75"/>
  <cols>
    <col min="1" max="1" width="5.00390625" style="13" customWidth="1"/>
    <col min="2" max="2" width="16.421875" style="13" customWidth="1"/>
    <col min="3" max="3" width="15.421875" style="13" customWidth="1"/>
    <col min="4" max="6" width="13.140625" style="13" customWidth="1"/>
    <col min="7" max="7" width="8.57421875" style="13" customWidth="1"/>
    <col min="8" max="8" width="8.8515625" style="13" customWidth="1"/>
    <col min="9" max="9" width="8.421875" style="13" customWidth="1"/>
    <col min="10" max="10" width="8.57421875" style="13" customWidth="1"/>
    <col min="11" max="11" width="10.140625" style="13" customWidth="1"/>
    <col min="12" max="12" width="9.57421875" style="13" customWidth="1"/>
    <col min="13" max="13" width="10.140625" style="13" customWidth="1"/>
    <col min="14" max="14" width="8.140625" style="13" customWidth="1"/>
    <col min="15" max="15" width="8.28125" style="13" customWidth="1"/>
    <col min="16" max="16384" width="9.140625" style="13" customWidth="1"/>
  </cols>
  <sheetData>
    <row r="4" spans="1:12" ht="13.5" thickBot="1">
      <c r="A4" s="18"/>
      <c r="B4" s="18"/>
      <c r="C4" s="18"/>
      <c r="D4" s="18"/>
      <c r="E4" s="18"/>
      <c r="F4" s="18"/>
      <c r="G4" s="18"/>
      <c r="H4" s="18"/>
      <c r="I4" s="18"/>
      <c r="J4" s="18"/>
      <c r="K4" s="18"/>
      <c r="L4" s="14" t="s">
        <v>95</v>
      </c>
    </row>
    <row r="5" spans="1:13" ht="13.5" thickBot="1">
      <c r="A5" s="109" t="s">
        <v>96</v>
      </c>
      <c r="B5" s="110"/>
      <c r="C5" s="110"/>
      <c r="D5" s="110"/>
      <c r="E5" s="110"/>
      <c r="F5" s="110"/>
      <c r="G5" s="110"/>
      <c r="H5" s="110"/>
      <c r="I5" s="110"/>
      <c r="J5" s="110"/>
      <c r="K5" s="110"/>
      <c r="L5" s="110"/>
      <c r="M5" s="111"/>
    </row>
    <row r="6" spans="1:13" ht="94.5" customHeight="1" thickBot="1">
      <c r="A6" s="101" t="s">
        <v>13</v>
      </c>
      <c r="B6" s="101" t="s">
        <v>85</v>
      </c>
      <c r="C6" s="109" t="s">
        <v>97</v>
      </c>
      <c r="D6" s="110"/>
      <c r="E6" s="110"/>
      <c r="F6" s="111"/>
      <c r="G6" s="109" t="s">
        <v>98</v>
      </c>
      <c r="H6" s="111"/>
      <c r="I6" s="109" t="s">
        <v>99</v>
      </c>
      <c r="J6" s="111"/>
      <c r="K6" s="106" t="s">
        <v>100</v>
      </c>
      <c r="L6" s="106" t="s">
        <v>101</v>
      </c>
      <c r="M6" s="106" t="s">
        <v>16</v>
      </c>
    </row>
    <row r="7" spans="1:13" ht="26.25" thickBot="1">
      <c r="A7" s="156"/>
      <c r="B7" s="156"/>
      <c r="C7" s="17" t="s">
        <v>77</v>
      </c>
      <c r="D7" s="17" t="s">
        <v>78</v>
      </c>
      <c r="E7" s="17" t="s">
        <v>79</v>
      </c>
      <c r="F7" s="17" t="s">
        <v>80</v>
      </c>
      <c r="G7" s="101" t="s">
        <v>81</v>
      </c>
      <c r="H7" s="101" t="s">
        <v>82</v>
      </c>
      <c r="I7" s="101" t="s">
        <v>83</v>
      </c>
      <c r="J7" s="101" t="s">
        <v>84</v>
      </c>
      <c r="K7" s="107"/>
      <c r="L7" s="107"/>
      <c r="M7" s="107"/>
    </row>
    <row r="8" spans="1:13" ht="12.75">
      <c r="A8" s="156"/>
      <c r="B8" s="156"/>
      <c r="C8" s="101" t="s">
        <v>102</v>
      </c>
      <c r="D8" s="101" t="s">
        <v>102</v>
      </c>
      <c r="E8" s="19" t="s">
        <v>103</v>
      </c>
      <c r="F8" s="19" t="s">
        <v>103</v>
      </c>
      <c r="G8" s="156"/>
      <c r="H8" s="156"/>
      <c r="I8" s="156"/>
      <c r="J8" s="156"/>
      <c r="K8" s="107"/>
      <c r="L8" s="107"/>
      <c r="M8" s="107"/>
    </row>
    <row r="9" spans="1:13" ht="26.25" thickBot="1">
      <c r="A9" s="102"/>
      <c r="B9" s="102"/>
      <c r="C9" s="102"/>
      <c r="D9" s="102"/>
      <c r="E9" s="17" t="s">
        <v>104</v>
      </c>
      <c r="F9" s="17" t="s">
        <v>104</v>
      </c>
      <c r="G9" s="102"/>
      <c r="H9" s="102"/>
      <c r="I9" s="102"/>
      <c r="J9" s="102"/>
      <c r="K9" s="108"/>
      <c r="L9" s="108"/>
      <c r="M9" s="108"/>
    </row>
    <row r="10" spans="1:13" ht="28.5" customHeight="1" thickBot="1">
      <c r="A10" s="16"/>
      <c r="B10" s="17"/>
      <c r="C10" s="17"/>
      <c r="D10" s="17"/>
      <c r="E10" s="17"/>
      <c r="F10" s="17"/>
      <c r="G10" s="17"/>
      <c r="H10" s="17"/>
      <c r="I10" s="17"/>
      <c r="J10" s="17"/>
      <c r="K10" s="17"/>
      <c r="L10" s="17"/>
      <c r="M10" s="17"/>
    </row>
  </sheetData>
  <sheetProtection/>
  <mergeCells count="15">
    <mergeCell ref="J7:J9"/>
    <mergeCell ref="I6:J6"/>
    <mergeCell ref="K6:K9"/>
    <mergeCell ref="L6:L9"/>
    <mergeCell ref="M6:M9"/>
    <mergeCell ref="C8:C9"/>
    <mergeCell ref="D8:D9"/>
    <mergeCell ref="A5:M5"/>
    <mergeCell ref="A6:A9"/>
    <mergeCell ref="B6:B9"/>
    <mergeCell ref="C6:F6"/>
    <mergeCell ref="G6:H6"/>
    <mergeCell ref="G7:G9"/>
    <mergeCell ref="H7:H9"/>
    <mergeCell ref="I7:I9"/>
  </mergeCells>
  <printOptions/>
  <pageMargins left="0.43" right="0.23" top="0.2" bottom="0.21" header="0.17" footer="0.17"/>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sheetPr>
    <tabColor indexed="10"/>
  </sheetPr>
  <dimension ref="A1:N8"/>
  <sheetViews>
    <sheetView zoomScalePageLayoutView="0" workbookViewId="0" topLeftCell="A1">
      <selection activeCell="C31" sqref="C31"/>
    </sheetView>
  </sheetViews>
  <sheetFormatPr defaultColWidth="9.140625" defaultRowHeight="12.75"/>
  <cols>
    <col min="1" max="1" width="5.00390625" style="13" customWidth="1"/>
    <col min="2" max="3" width="15.8515625" style="13" customWidth="1"/>
    <col min="4" max="4" width="11.140625" style="13" customWidth="1"/>
    <col min="5" max="5" width="13.8515625" style="13" customWidth="1"/>
    <col min="6" max="6" width="11.140625" style="13" customWidth="1"/>
    <col min="7" max="7" width="9.421875" style="13" customWidth="1"/>
    <col min="8" max="8" width="8.8515625" style="13" customWidth="1"/>
    <col min="9" max="9" width="8.421875" style="13" customWidth="1"/>
    <col min="10" max="10" width="8.57421875" style="13" customWidth="1"/>
    <col min="11" max="11" width="7.28125" style="13" customWidth="1"/>
    <col min="12" max="12" width="9.57421875" style="13" customWidth="1"/>
    <col min="13" max="13" width="10.140625" style="13" customWidth="1"/>
    <col min="14" max="14" width="8.140625" style="13" customWidth="1"/>
    <col min="15" max="15" width="8.28125" style="13" customWidth="1"/>
    <col min="16" max="16384" width="9.140625" style="13" customWidth="1"/>
  </cols>
  <sheetData>
    <row r="1" ht="12.75">
      <c r="A1" s="8"/>
    </row>
    <row r="2" ht="13.5" thickBot="1">
      <c r="M2" s="14" t="s">
        <v>105</v>
      </c>
    </row>
    <row r="3" spans="1:14" ht="13.5" thickBot="1">
      <c r="A3" s="109" t="s">
        <v>106</v>
      </c>
      <c r="B3" s="110"/>
      <c r="C3" s="110"/>
      <c r="D3" s="110"/>
      <c r="E3" s="110"/>
      <c r="F3" s="110"/>
      <c r="G3" s="110"/>
      <c r="H3" s="110"/>
      <c r="I3" s="110"/>
      <c r="J3" s="110"/>
      <c r="K3" s="110"/>
      <c r="L3" s="110"/>
      <c r="M3" s="110"/>
      <c r="N3" s="111"/>
    </row>
    <row r="4" spans="1:14" ht="156" customHeight="1" thickBot="1">
      <c r="A4" s="101" t="s">
        <v>13</v>
      </c>
      <c r="B4" s="101" t="s">
        <v>107</v>
      </c>
      <c r="C4" s="101" t="s">
        <v>85</v>
      </c>
      <c r="D4" s="109" t="s">
        <v>72</v>
      </c>
      <c r="E4" s="110"/>
      <c r="F4" s="110"/>
      <c r="G4" s="111"/>
      <c r="H4" s="109" t="s">
        <v>73</v>
      </c>
      <c r="I4" s="111"/>
      <c r="J4" s="109" t="s">
        <v>74</v>
      </c>
      <c r="K4" s="111"/>
      <c r="L4" s="106" t="s">
        <v>75</v>
      </c>
      <c r="M4" s="106" t="s">
        <v>76</v>
      </c>
      <c r="N4" s="106" t="s">
        <v>16</v>
      </c>
    </row>
    <row r="5" spans="1:14" ht="51.75" thickBot="1">
      <c r="A5" s="156"/>
      <c r="B5" s="156"/>
      <c r="C5" s="156"/>
      <c r="D5" s="17" t="s">
        <v>77</v>
      </c>
      <c r="E5" s="17" t="s">
        <v>78</v>
      </c>
      <c r="F5" s="17" t="s">
        <v>79</v>
      </c>
      <c r="G5" s="17" t="s">
        <v>80</v>
      </c>
      <c r="H5" s="101" t="s">
        <v>81</v>
      </c>
      <c r="I5" s="101" t="s">
        <v>82</v>
      </c>
      <c r="J5" s="101" t="s">
        <v>83</v>
      </c>
      <c r="K5" s="101" t="s">
        <v>84</v>
      </c>
      <c r="L5" s="107"/>
      <c r="M5" s="107"/>
      <c r="N5" s="107"/>
    </row>
    <row r="6" spans="1:14" ht="31.5" customHeight="1">
      <c r="A6" s="156"/>
      <c r="B6" s="156"/>
      <c r="C6" s="156"/>
      <c r="D6" s="101" t="s">
        <v>108</v>
      </c>
      <c r="E6" s="101" t="s">
        <v>108</v>
      </c>
      <c r="F6" s="101" t="s">
        <v>108</v>
      </c>
      <c r="G6" s="101" t="s">
        <v>108</v>
      </c>
      <c r="H6" s="156"/>
      <c r="I6" s="156"/>
      <c r="J6" s="156"/>
      <c r="K6" s="156"/>
      <c r="L6" s="107"/>
      <c r="M6" s="107"/>
      <c r="N6" s="107"/>
    </row>
    <row r="7" spans="1:14" ht="20.25" customHeight="1" thickBot="1">
      <c r="A7" s="102"/>
      <c r="B7" s="102"/>
      <c r="C7" s="102"/>
      <c r="D7" s="102"/>
      <c r="E7" s="102"/>
      <c r="F7" s="102"/>
      <c r="G7" s="102"/>
      <c r="H7" s="102"/>
      <c r="I7" s="102"/>
      <c r="J7" s="102"/>
      <c r="K7" s="102"/>
      <c r="L7" s="108"/>
      <c r="M7" s="108"/>
      <c r="N7" s="108"/>
    </row>
    <row r="8" spans="1:14" ht="30" customHeight="1" thickBot="1">
      <c r="A8" s="16"/>
      <c r="B8" s="17"/>
      <c r="C8" s="17"/>
      <c r="D8" s="17"/>
      <c r="E8" s="17"/>
      <c r="F8" s="17"/>
      <c r="G8" s="17"/>
      <c r="H8" s="17"/>
      <c r="I8" s="17"/>
      <c r="J8" s="17"/>
      <c r="K8" s="17"/>
      <c r="L8" s="17"/>
      <c r="M8" s="17"/>
      <c r="N8" s="17"/>
    </row>
  </sheetData>
  <sheetProtection/>
  <mergeCells count="18">
    <mergeCell ref="D6:D7"/>
    <mergeCell ref="F6:F7"/>
    <mergeCell ref="G6:G7"/>
    <mergeCell ref="N4:N7"/>
    <mergeCell ref="H5:H7"/>
    <mergeCell ref="I5:I7"/>
    <mergeCell ref="J5:J7"/>
    <mergeCell ref="K5:K7"/>
    <mergeCell ref="C4:C7"/>
    <mergeCell ref="E6:E7"/>
    <mergeCell ref="A3:N3"/>
    <mergeCell ref="A4:A7"/>
    <mergeCell ref="B4:B7"/>
    <mergeCell ref="D4:G4"/>
    <mergeCell ref="H4:I4"/>
    <mergeCell ref="J4:K4"/>
    <mergeCell ref="L4:L7"/>
    <mergeCell ref="M4:M7"/>
  </mergeCells>
  <printOptions/>
  <pageMargins left="0.43" right="0.23" top="0.2" bottom="0.21" header="0.17" footer="0.17"/>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sheetPr>
    <tabColor indexed="10"/>
  </sheetPr>
  <dimension ref="A1:AB15"/>
  <sheetViews>
    <sheetView zoomScalePageLayoutView="0" workbookViewId="0" topLeftCell="A1">
      <selection activeCell="Y24" sqref="Y24"/>
    </sheetView>
  </sheetViews>
  <sheetFormatPr defaultColWidth="9.140625" defaultRowHeight="12.75"/>
  <cols>
    <col min="1" max="1" width="4.28125" style="13" customWidth="1"/>
    <col min="2" max="11" width="9.140625" style="13" customWidth="1"/>
    <col min="12" max="15" width="8.140625" style="13" customWidth="1"/>
    <col min="16" max="16384" width="9.140625" style="13" customWidth="1"/>
  </cols>
  <sheetData>
    <row r="1" spans="1:17" ht="13.5" thickBot="1">
      <c r="A1" s="18"/>
      <c r="B1" s="18"/>
      <c r="C1" s="18"/>
      <c r="D1" s="18"/>
      <c r="E1" s="18"/>
      <c r="F1" s="18"/>
      <c r="G1" s="18"/>
      <c r="H1" s="18"/>
      <c r="I1" s="18"/>
      <c r="J1" s="18"/>
      <c r="K1" s="18"/>
      <c r="L1" s="18"/>
      <c r="M1" s="18"/>
      <c r="N1" s="18"/>
      <c r="O1" s="18"/>
      <c r="P1" s="18"/>
      <c r="Q1" s="14" t="s">
        <v>109</v>
      </c>
    </row>
    <row r="2" spans="1:28" ht="21.75" customHeight="1" thickBot="1">
      <c r="A2" s="109" t="s">
        <v>106</v>
      </c>
      <c r="B2" s="110"/>
      <c r="C2" s="110"/>
      <c r="D2" s="110"/>
      <c r="E2" s="110"/>
      <c r="F2" s="110"/>
      <c r="G2" s="110"/>
      <c r="H2" s="110"/>
      <c r="I2" s="110"/>
      <c r="J2" s="110"/>
      <c r="K2" s="110"/>
      <c r="L2" s="110"/>
      <c r="M2" s="110"/>
      <c r="N2" s="110"/>
      <c r="O2" s="110"/>
      <c r="P2" s="110"/>
      <c r="Q2" s="110"/>
      <c r="R2" s="111"/>
      <c r="T2" s="20"/>
      <c r="U2" s="20"/>
      <c r="V2" s="20"/>
      <c r="W2" s="20"/>
      <c r="X2" s="20"/>
      <c r="Y2" s="20"/>
      <c r="Z2" s="20"/>
      <c r="AA2" s="20"/>
      <c r="AB2" s="20"/>
    </row>
    <row r="3" spans="1:28" ht="38.25" customHeight="1">
      <c r="A3" s="101" t="s">
        <v>13</v>
      </c>
      <c r="B3" s="106" t="s">
        <v>107</v>
      </c>
      <c r="C3" s="106" t="s">
        <v>85</v>
      </c>
      <c r="D3" s="152" t="s">
        <v>72</v>
      </c>
      <c r="E3" s="161"/>
      <c r="F3" s="161"/>
      <c r="G3" s="161"/>
      <c r="H3" s="161"/>
      <c r="I3" s="161"/>
      <c r="J3" s="161"/>
      <c r="K3" s="153"/>
      <c r="L3" s="152" t="s">
        <v>73</v>
      </c>
      <c r="M3" s="153"/>
      <c r="N3" s="152" t="s">
        <v>74</v>
      </c>
      <c r="O3" s="153"/>
      <c r="P3" s="106" t="s">
        <v>75</v>
      </c>
      <c r="Q3" s="106" t="s">
        <v>76</v>
      </c>
      <c r="R3" s="106" t="s">
        <v>16</v>
      </c>
      <c r="T3" s="20"/>
      <c r="U3" s="146"/>
      <c r="V3" s="160"/>
      <c r="W3" s="20"/>
      <c r="X3" s="20"/>
      <c r="Y3" s="20"/>
      <c r="Z3" s="20"/>
      <c r="AA3" s="20"/>
      <c r="AB3" s="20"/>
    </row>
    <row r="4" spans="1:28" ht="78.75" customHeight="1">
      <c r="A4" s="156"/>
      <c r="B4" s="107"/>
      <c r="C4" s="107"/>
      <c r="D4" s="157"/>
      <c r="E4" s="162"/>
      <c r="F4" s="162"/>
      <c r="G4" s="162"/>
      <c r="H4" s="162"/>
      <c r="I4" s="162"/>
      <c r="J4" s="162"/>
      <c r="K4" s="158"/>
      <c r="L4" s="157"/>
      <c r="M4" s="158"/>
      <c r="N4" s="157"/>
      <c r="O4" s="158"/>
      <c r="P4" s="107"/>
      <c r="Q4" s="107"/>
      <c r="R4" s="107"/>
      <c r="T4" s="20"/>
      <c r="U4" s="146"/>
      <c r="V4" s="160"/>
      <c r="W4" s="20"/>
      <c r="X4" s="20"/>
      <c r="Y4" s="20"/>
      <c r="Z4" s="20"/>
      <c r="AA4" s="20"/>
      <c r="AB4" s="20"/>
    </row>
    <row r="5" spans="1:28" ht="22.5" customHeight="1" thickBot="1">
      <c r="A5" s="156"/>
      <c r="B5" s="107"/>
      <c r="C5" s="107"/>
      <c r="D5" s="154"/>
      <c r="E5" s="163"/>
      <c r="F5" s="163"/>
      <c r="G5" s="163"/>
      <c r="H5" s="163"/>
      <c r="I5" s="163"/>
      <c r="J5" s="163"/>
      <c r="K5" s="155"/>
      <c r="L5" s="154"/>
      <c r="M5" s="155"/>
      <c r="N5" s="154"/>
      <c r="O5" s="155"/>
      <c r="P5" s="107"/>
      <c r="Q5" s="107"/>
      <c r="R5" s="107"/>
      <c r="T5" s="20"/>
      <c r="U5" s="146"/>
      <c r="V5" s="160"/>
      <c r="W5" s="20"/>
      <c r="X5" s="20"/>
      <c r="Y5" s="20"/>
      <c r="Z5" s="20"/>
      <c r="AA5" s="20"/>
      <c r="AB5" s="20"/>
    </row>
    <row r="6" spans="1:28" ht="40.5" customHeight="1" thickBot="1">
      <c r="A6" s="156"/>
      <c r="B6" s="107"/>
      <c r="C6" s="107"/>
      <c r="D6" s="109" t="s">
        <v>77</v>
      </c>
      <c r="E6" s="111"/>
      <c r="F6" s="109" t="s">
        <v>78</v>
      </c>
      <c r="G6" s="111"/>
      <c r="H6" s="109" t="s">
        <v>79</v>
      </c>
      <c r="I6" s="111"/>
      <c r="J6" s="109" t="s">
        <v>80</v>
      </c>
      <c r="K6" s="111"/>
      <c r="L6" s="101" t="s">
        <v>81</v>
      </c>
      <c r="M6" s="101" t="s">
        <v>82</v>
      </c>
      <c r="N6" s="101" t="s">
        <v>83</v>
      </c>
      <c r="O6" s="101" t="s">
        <v>84</v>
      </c>
      <c r="P6" s="107"/>
      <c r="Q6" s="107"/>
      <c r="R6" s="107"/>
      <c r="T6" s="20"/>
      <c r="U6" s="25"/>
      <c r="V6" s="20"/>
      <c r="W6" s="20"/>
      <c r="X6" s="20"/>
      <c r="Y6" s="20"/>
      <c r="Z6" s="20"/>
      <c r="AA6" s="20"/>
      <c r="AB6" s="20"/>
    </row>
    <row r="7" spans="1:28" ht="23.25" customHeight="1">
      <c r="A7" s="156"/>
      <c r="B7" s="107"/>
      <c r="C7" s="107"/>
      <c r="D7" s="152" t="s">
        <v>90</v>
      </c>
      <c r="E7" s="153"/>
      <c r="F7" s="152" t="s">
        <v>90</v>
      </c>
      <c r="G7" s="153"/>
      <c r="H7" s="152" t="s">
        <v>90</v>
      </c>
      <c r="I7" s="153"/>
      <c r="J7" s="152" t="s">
        <v>90</v>
      </c>
      <c r="K7" s="153"/>
      <c r="L7" s="156"/>
      <c r="M7" s="156"/>
      <c r="N7" s="156"/>
      <c r="O7" s="156"/>
      <c r="P7" s="107"/>
      <c r="Q7" s="107"/>
      <c r="R7" s="107"/>
      <c r="T7" s="20"/>
      <c r="U7" s="25"/>
      <c r="V7" s="20"/>
      <c r="W7" s="20"/>
      <c r="X7" s="20"/>
      <c r="Y7" s="20"/>
      <c r="Z7" s="20"/>
      <c r="AA7" s="20"/>
      <c r="AB7" s="20"/>
    </row>
    <row r="8" spans="1:28" ht="18" customHeight="1" thickBot="1">
      <c r="A8" s="156"/>
      <c r="B8" s="107"/>
      <c r="C8" s="107"/>
      <c r="D8" s="154"/>
      <c r="E8" s="155"/>
      <c r="F8" s="154"/>
      <c r="G8" s="155"/>
      <c r="H8" s="154"/>
      <c r="I8" s="155"/>
      <c r="J8" s="154"/>
      <c r="K8" s="155"/>
      <c r="L8" s="156"/>
      <c r="M8" s="156"/>
      <c r="N8" s="156"/>
      <c r="O8" s="156"/>
      <c r="P8" s="107"/>
      <c r="Q8" s="107"/>
      <c r="R8" s="107"/>
      <c r="T8" s="20"/>
      <c r="U8" s="25"/>
      <c r="V8" s="20"/>
      <c r="W8" s="20"/>
      <c r="X8" s="20"/>
      <c r="Y8" s="20"/>
      <c r="Z8" s="20"/>
      <c r="AA8" s="20"/>
      <c r="AB8" s="20"/>
    </row>
    <row r="9" spans="1:28" ht="47.25" customHeight="1">
      <c r="A9" s="156"/>
      <c r="B9" s="107"/>
      <c r="C9" s="107"/>
      <c r="D9" s="101" t="s">
        <v>91</v>
      </c>
      <c r="E9" s="101" t="s">
        <v>394</v>
      </c>
      <c r="F9" s="101" t="s">
        <v>91</v>
      </c>
      <c r="G9" s="101" t="s">
        <v>394</v>
      </c>
      <c r="H9" s="101" t="s">
        <v>91</v>
      </c>
      <c r="I9" s="101" t="s">
        <v>394</v>
      </c>
      <c r="J9" s="101" t="s">
        <v>91</v>
      </c>
      <c r="K9" s="101" t="s">
        <v>394</v>
      </c>
      <c r="L9" s="156"/>
      <c r="M9" s="156"/>
      <c r="N9" s="156"/>
      <c r="O9" s="156"/>
      <c r="P9" s="107"/>
      <c r="Q9" s="107"/>
      <c r="R9" s="107"/>
      <c r="T9" s="20"/>
      <c r="U9" s="24"/>
      <c r="V9" s="146"/>
      <c r="W9" s="24"/>
      <c r="X9" s="146"/>
      <c r="Y9" s="24"/>
      <c r="Z9" s="24"/>
      <c r="AA9" s="24"/>
      <c r="AB9" s="20"/>
    </row>
    <row r="10" spans="1:28" ht="12.75">
      <c r="A10" s="156"/>
      <c r="B10" s="107"/>
      <c r="C10" s="107"/>
      <c r="D10" s="156"/>
      <c r="E10" s="156"/>
      <c r="F10" s="156"/>
      <c r="G10" s="156"/>
      <c r="H10" s="156"/>
      <c r="I10" s="156"/>
      <c r="J10" s="156"/>
      <c r="K10" s="156"/>
      <c r="L10" s="156"/>
      <c r="M10" s="156"/>
      <c r="N10" s="156"/>
      <c r="O10" s="156"/>
      <c r="P10" s="107"/>
      <c r="Q10" s="107"/>
      <c r="R10" s="107"/>
      <c r="T10" s="20"/>
      <c r="U10" s="24"/>
      <c r="V10" s="146"/>
      <c r="W10" s="24"/>
      <c r="X10" s="146"/>
      <c r="Y10" s="24"/>
      <c r="Z10" s="24"/>
      <c r="AA10" s="24"/>
      <c r="AB10" s="20"/>
    </row>
    <row r="11" spans="1:28" ht="20.25" customHeight="1">
      <c r="A11" s="156"/>
      <c r="B11" s="107"/>
      <c r="C11" s="107"/>
      <c r="D11" s="156"/>
      <c r="E11" s="156"/>
      <c r="F11" s="156"/>
      <c r="G11" s="156"/>
      <c r="H11" s="156"/>
      <c r="I11" s="156"/>
      <c r="J11" s="156"/>
      <c r="K11" s="156"/>
      <c r="L11" s="156"/>
      <c r="M11" s="156"/>
      <c r="N11" s="156"/>
      <c r="O11" s="156"/>
      <c r="P11" s="107"/>
      <c r="Q11" s="107"/>
      <c r="R11" s="107"/>
      <c r="T11" s="20"/>
      <c r="U11" s="24"/>
      <c r="V11" s="146"/>
      <c r="W11" s="24"/>
      <c r="X11" s="146"/>
      <c r="Y11" s="24"/>
      <c r="Z11" s="24"/>
      <c r="AA11" s="24"/>
      <c r="AB11" s="20"/>
    </row>
    <row r="12" spans="1:28" ht="30" customHeight="1" thickBot="1">
      <c r="A12" s="102"/>
      <c r="B12" s="108"/>
      <c r="C12" s="108"/>
      <c r="D12" s="102"/>
      <c r="E12" s="102"/>
      <c r="F12" s="102"/>
      <c r="G12" s="102"/>
      <c r="H12" s="102"/>
      <c r="I12" s="102"/>
      <c r="J12" s="102"/>
      <c r="K12" s="102"/>
      <c r="L12" s="102"/>
      <c r="M12" s="102"/>
      <c r="N12" s="102"/>
      <c r="O12" s="102"/>
      <c r="P12" s="108"/>
      <c r="Q12" s="108"/>
      <c r="R12" s="108"/>
      <c r="T12" s="20"/>
      <c r="U12" s="25"/>
      <c r="V12" s="146"/>
      <c r="W12" s="25"/>
      <c r="X12" s="146"/>
      <c r="Y12" s="24"/>
      <c r="Z12" s="25"/>
      <c r="AA12" s="24"/>
      <c r="AB12" s="20"/>
    </row>
    <row r="13" spans="1:28" ht="13.5" thickBot="1">
      <c r="A13" s="16"/>
      <c r="B13" s="17"/>
      <c r="C13" s="17"/>
      <c r="D13" s="109"/>
      <c r="E13" s="111"/>
      <c r="F13" s="109"/>
      <c r="G13" s="111"/>
      <c r="H13" s="109"/>
      <c r="I13" s="111"/>
      <c r="J13" s="109"/>
      <c r="K13" s="111"/>
      <c r="L13" s="17"/>
      <c r="M13" s="17"/>
      <c r="N13" s="17"/>
      <c r="O13" s="17"/>
      <c r="P13" s="17"/>
      <c r="Q13" s="17"/>
      <c r="R13" s="17"/>
      <c r="T13" s="20"/>
      <c r="U13" s="20"/>
      <c r="V13" s="20"/>
      <c r="W13" s="20"/>
      <c r="X13" s="20"/>
      <c r="Y13" s="20"/>
      <c r="Z13" s="20"/>
      <c r="AA13" s="20"/>
      <c r="AB13" s="20"/>
    </row>
    <row r="14" spans="1:28" ht="12.75">
      <c r="A14" s="9"/>
      <c r="B14" s="9"/>
      <c r="C14" s="9"/>
      <c r="D14" s="9"/>
      <c r="E14" s="9"/>
      <c r="F14" s="9"/>
      <c r="G14" s="9"/>
      <c r="H14" s="9"/>
      <c r="I14" s="9"/>
      <c r="J14" s="9"/>
      <c r="K14" s="9"/>
      <c r="L14" s="9"/>
      <c r="M14" s="9"/>
      <c r="N14" s="9"/>
      <c r="O14" s="9"/>
      <c r="P14" s="9"/>
      <c r="Q14" s="9"/>
      <c r="R14" s="9"/>
      <c r="T14" s="20"/>
      <c r="U14" s="20"/>
      <c r="V14" s="20"/>
      <c r="W14" s="20"/>
      <c r="X14" s="20"/>
      <c r="Y14" s="20"/>
      <c r="Z14" s="20"/>
      <c r="AA14" s="20"/>
      <c r="AB14" s="20"/>
    </row>
    <row r="15" ht="12.75">
      <c r="A15" s="14"/>
    </row>
  </sheetData>
  <sheetProtection/>
  <mergeCells count="39">
    <mergeCell ref="D6:E6"/>
    <mergeCell ref="J7:K8"/>
    <mergeCell ref="F6:G6"/>
    <mergeCell ref="E9:E12"/>
    <mergeCell ref="G9:G12"/>
    <mergeCell ref="I9:I12"/>
    <mergeCell ref="J13:K13"/>
    <mergeCell ref="A2:R2"/>
    <mergeCell ref="A3:A12"/>
    <mergeCell ref="B3:B12"/>
    <mergeCell ref="D3:K5"/>
    <mergeCell ref="L3:M5"/>
    <mergeCell ref="R3:R12"/>
    <mergeCell ref="D9:D12"/>
    <mergeCell ref="F9:F12"/>
    <mergeCell ref="H6:I6"/>
    <mergeCell ref="H9:H12"/>
    <mergeCell ref="D13:E13"/>
    <mergeCell ref="F13:G13"/>
    <mergeCell ref="H13:I13"/>
    <mergeCell ref="D7:E8"/>
    <mergeCell ref="F7:G8"/>
    <mergeCell ref="H7:I8"/>
    <mergeCell ref="U3:V3"/>
    <mergeCell ref="U4:V4"/>
    <mergeCell ref="U5:V5"/>
    <mergeCell ref="N3:O5"/>
    <mergeCell ref="C3:C12"/>
    <mergeCell ref="P3:P12"/>
    <mergeCell ref="Q3:Q12"/>
    <mergeCell ref="O6:O12"/>
    <mergeCell ref="M6:M12"/>
    <mergeCell ref="L6:L12"/>
    <mergeCell ref="V9:V12"/>
    <mergeCell ref="X9:X12"/>
    <mergeCell ref="J9:J12"/>
    <mergeCell ref="K9:K12"/>
    <mergeCell ref="N6:N12"/>
    <mergeCell ref="J6:K6"/>
  </mergeCells>
  <printOptions/>
  <pageMargins left="0.17" right="0.23" top="0.27" bottom="1" header="0.21" footer="0.5"/>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sheetPr>
    <tabColor indexed="10"/>
  </sheetPr>
  <dimension ref="A1:L6"/>
  <sheetViews>
    <sheetView zoomScalePageLayoutView="0" workbookViewId="0" topLeftCell="A1">
      <selection activeCell="D17" sqref="D17"/>
    </sheetView>
  </sheetViews>
  <sheetFormatPr defaultColWidth="9.140625" defaultRowHeight="12.75"/>
  <cols>
    <col min="1" max="1" width="4.7109375" style="13" customWidth="1"/>
    <col min="2" max="5" width="16.28125" style="13" customWidth="1"/>
    <col min="6" max="12" width="10.421875" style="13" customWidth="1"/>
    <col min="13" max="15" width="8.140625" style="13" customWidth="1"/>
    <col min="16" max="16384" width="9.140625" style="13" customWidth="1"/>
  </cols>
  <sheetData>
    <row r="1" spans="1:11" ht="13.5" thickBot="1">
      <c r="A1" s="18"/>
      <c r="B1" s="18"/>
      <c r="C1" s="18"/>
      <c r="D1" s="18"/>
      <c r="E1" s="18"/>
      <c r="F1" s="18"/>
      <c r="G1" s="18"/>
      <c r="H1" s="18"/>
      <c r="I1" s="18"/>
      <c r="J1" s="18"/>
      <c r="K1" s="14" t="s">
        <v>110</v>
      </c>
    </row>
    <row r="2" spans="1:12" ht="31.5" customHeight="1" thickBot="1">
      <c r="A2" s="109" t="s">
        <v>111</v>
      </c>
      <c r="B2" s="110"/>
      <c r="C2" s="110"/>
      <c r="D2" s="110"/>
      <c r="E2" s="110"/>
      <c r="F2" s="110"/>
      <c r="G2" s="110"/>
      <c r="H2" s="110"/>
      <c r="I2" s="110"/>
      <c r="J2" s="110"/>
      <c r="K2" s="110"/>
      <c r="L2" s="111"/>
    </row>
    <row r="3" spans="1:12" ht="333.75" customHeight="1" thickBot="1">
      <c r="A3" s="101" t="s">
        <v>13</v>
      </c>
      <c r="B3" s="109" t="s">
        <v>112</v>
      </c>
      <c r="C3" s="110"/>
      <c r="D3" s="110"/>
      <c r="E3" s="111"/>
      <c r="F3" s="109" t="s">
        <v>113</v>
      </c>
      <c r="G3" s="111"/>
      <c r="H3" s="109" t="s">
        <v>114</v>
      </c>
      <c r="I3" s="111"/>
      <c r="J3" s="106" t="s">
        <v>115</v>
      </c>
      <c r="K3" s="106" t="s">
        <v>116</v>
      </c>
      <c r="L3" s="106" t="s">
        <v>16</v>
      </c>
    </row>
    <row r="4" spans="1:12" ht="37.5" customHeight="1" thickBot="1">
      <c r="A4" s="156"/>
      <c r="B4" s="17" t="s">
        <v>77</v>
      </c>
      <c r="C4" s="17" t="s">
        <v>78</v>
      </c>
      <c r="D4" s="17" t="s">
        <v>79</v>
      </c>
      <c r="E4" s="17" t="s">
        <v>80</v>
      </c>
      <c r="F4" s="101" t="s">
        <v>81</v>
      </c>
      <c r="G4" s="101" t="s">
        <v>82</v>
      </c>
      <c r="H4" s="101" t="s">
        <v>83</v>
      </c>
      <c r="I4" s="101" t="s">
        <v>84</v>
      </c>
      <c r="J4" s="107"/>
      <c r="K4" s="107"/>
      <c r="L4" s="107"/>
    </row>
    <row r="5" spans="1:12" ht="39" thickBot="1">
      <c r="A5" s="102"/>
      <c r="B5" s="17" t="s">
        <v>117</v>
      </c>
      <c r="C5" s="17" t="s">
        <v>117</v>
      </c>
      <c r="D5" s="17" t="s">
        <v>117</v>
      </c>
      <c r="E5" s="17" t="s">
        <v>117</v>
      </c>
      <c r="F5" s="102"/>
      <c r="G5" s="102"/>
      <c r="H5" s="102"/>
      <c r="I5" s="102"/>
      <c r="J5" s="108"/>
      <c r="K5" s="108"/>
      <c r="L5" s="108"/>
    </row>
    <row r="6" spans="1:12" ht="13.5" thickBot="1">
      <c r="A6" s="16"/>
      <c r="B6" s="17"/>
      <c r="C6" s="17"/>
      <c r="D6" s="17"/>
      <c r="E6" s="17"/>
      <c r="F6" s="17"/>
      <c r="G6" s="17"/>
      <c r="H6" s="17"/>
      <c r="I6" s="17"/>
      <c r="J6" s="17"/>
      <c r="K6" s="17"/>
      <c r="L6" s="17"/>
    </row>
  </sheetData>
  <sheetProtection/>
  <mergeCells count="12">
    <mergeCell ref="H4:H5"/>
    <mergeCell ref="I4:I5"/>
    <mergeCell ref="F3:G3"/>
    <mergeCell ref="H3:I3"/>
    <mergeCell ref="J3:J5"/>
    <mergeCell ref="K3:K5"/>
    <mergeCell ref="A2:L2"/>
    <mergeCell ref="A3:A5"/>
    <mergeCell ref="B3:E3"/>
    <mergeCell ref="L3:L5"/>
    <mergeCell ref="F4:F5"/>
    <mergeCell ref="G4:G5"/>
  </mergeCells>
  <printOptions/>
  <pageMargins left="0.17" right="0.23" top="0.27" bottom="1" header="0.21" footer="0.5"/>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sheetPr>
    <tabColor indexed="10"/>
  </sheetPr>
  <dimension ref="A1:P9"/>
  <sheetViews>
    <sheetView zoomScalePageLayoutView="0" workbookViewId="0" topLeftCell="A1">
      <selection activeCell="J21" sqref="J21"/>
    </sheetView>
  </sheetViews>
  <sheetFormatPr defaultColWidth="9.140625" defaultRowHeight="12.75"/>
  <cols>
    <col min="1" max="1" width="4.7109375" style="13" customWidth="1"/>
    <col min="2" max="5" width="16.28125" style="13" customWidth="1"/>
    <col min="6" max="6" width="9.8515625" style="13" customWidth="1"/>
    <col min="7" max="7" width="11.140625" style="13" customWidth="1"/>
    <col min="8" max="8" width="9.00390625" style="13" customWidth="1"/>
    <col min="9" max="9" width="9.140625" style="13" customWidth="1"/>
    <col min="10" max="11" width="13.140625" style="13" customWidth="1"/>
    <col min="12" max="12" width="10.421875" style="13" customWidth="1"/>
    <col min="13" max="15" width="8.140625" style="13" customWidth="1"/>
    <col min="16" max="16" width="31.421875" style="13" customWidth="1"/>
    <col min="17" max="16384" width="9.140625" style="13" customWidth="1"/>
  </cols>
  <sheetData>
    <row r="1" spans="1:11" ht="13.5" thickBot="1">
      <c r="A1" s="18"/>
      <c r="B1" s="18"/>
      <c r="C1" s="18"/>
      <c r="D1" s="18"/>
      <c r="E1" s="18"/>
      <c r="F1" s="18"/>
      <c r="G1" s="18"/>
      <c r="H1" s="18"/>
      <c r="I1" s="18"/>
      <c r="J1" s="18"/>
      <c r="K1" s="14" t="s">
        <v>118</v>
      </c>
    </row>
    <row r="2" spans="1:12" ht="13.5" thickBot="1">
      <c r="A2" s="109" t="s">
        <v>119</v>
      </c>
      <c r="B2" s="110"/>
      <c r="C2" s="110"/>
      <c r="D2" s="110"/>
      <c r="E2" s="110"/>
      <c r="F2" s="110"/>
      <c r="G2" s="110"/>
      <c r="H2" s="110"/>
      <c r="I2" s="110"/>
      <c r="J2" s="110"/>
      <c r="K2" s="110"/>
      <c r="L2" s="111"/>
    </row>
    <row r="3" spans="1:16" ht="168" customHeight="1" thickBot="1">
      <c r="A3" s="101" t="s">
        <v>13</v>
      </c>
      <c r="B3" s="109" t="s">
        <v>120</v>
      </c>
      <c r="C3" s="110"/>
      <c r="D3" s="110"/>
      <c r="E3" s="111"/>
      <c r="F3" s="109" t="s">
        <v>121</v>
      </c>
      <c r="G3" s="111"/>
      <c r="H3" s="109" t="s">
        <v>122</v>
      </c>
      <c r="I3" s="111"/>
      <c r="J3" s="106" t="s">
        <v>123</v>
      </c>
      <c r="K3" s="106" t="s">
        <v>125</v>
      </c>
      <c r="L3" s="106" t="s">
        <v>16</v>
      </c>
      <c r="O3" s="20"/>
      <c r="P3" s="26"/>
    </row>
    <row r="4" spans="1:16" ht="40.5" customHeight="1" thickBot="1">
      <c r="A4" s="156"/>
      <c r="B4" s="17" t="s">
        <v>77</v>
      </c>
      <c r="C4" s="17" t="s">
        <v>78</v>
      </c>
      <c r="D4" s="17" t="s">
        <v>79</v>
      </c>
      <c r="E4" s="17" t="s">
        <v>80</v>
      </c>
      <c r="F4" s="101" t="s">
        <v>81</v>
      </c>
      <c r="G4" s="101" t="s">
        <v>82</v>
      </c>
      <c r="H4" s="101" t="s">
        <v>83</v>
      </c>
      <c r="I4" s="101" t="s">
        <v>84</v>
      </c>
      <c r="J4" s="107"/>
      <c r="K4" s="107"/>
      <c r="L4" s="107"/>
      <c r="O4" s="20"/>
      <c r="P4" s="26"/>
    </row>
    <row r="5" spans="1:16" ht="73.5" customHeight="1" thickBot="1">
      <c r="A5" s="102"/>
      <c r="B5" s="17" t="s">
        <v>124</v>
      </c>
      <c r="C5" s="17" t="s">
        <v>124</v>
      </c>
      <c r="D5" s="17" t="s">
        <v>124</v>
      </c>
      <c r="E5" s="17" t="s">
        <v>124</v>
      </c>
      <c r="F5" s="102"/>
      <c r="G5" s="102"/>
      <c r="H5" s="102"/>
      <c r="I5" s="102"/>
      <c r="J5" s="108"/>
      <c r="K5" s="108"/>
      <c r="L5" s="108"/>
      <c r="O5" s="20"/>
      <c r="P5" s="27"/>
    </row>
    <row r="6" spans="1:16" ht="34.5" customHeight="1" thickBot="1">
      <c r="A6" s="16"/>
      <c r="B6" s="17"/>
      <c r="C6" s="17"/>
      <c r="D6" s="17"/>
      <c r="E6" s="17"/>
      <c r="F6" s="17"/>
      <c r="G6" s="17"/>
      <c r="H6" s="17"/>
      <c r="I6" s="17"/>
      <c r="J6" s="17"/>
      <c r="K6" s="17"/>
      <c r="L6" s="17"/>
      <c r="O6" s="20"/>
      <c r="P6" s="20"/>
    </row>
    <row r="7" spans="1:16" ht="12.75">
      <c r="A7" s="8"/>
      <c r="O7" s="20"/>
      <c r="P7" s="20"/>
    </row>
    <row r="8" spans="15:16" ht="12.75">
      <c r="O8" s="20"/>
      <c r="P8" s="20"/>
    </row>
    <row r="9" spans="15:16" ht="12.75">
      <c r="O9" s="20"/>
      <c r="P9" s="20"/>
    </row>
  </sheetData>
  <sheetProtection/>
  <mergeCells count="12">
    <mergeCell ref="J3:J5"/>
    <mergeCell ref="K3:K5"/>
    <mergeCell ref="A2:L2"/>
    <mergeCell ref="A3:A5"/>
    <mergeCell ref="B3:E3"/>
    <mergeCell ref="L3:L5"/>
    <mergeCell ref="F4:F5"/>
    <mergeCell ref="G4:G5"/>
    <mergeCell ref="H4:H5"/>
    <mergeCell ref="I4:I5"/>
    <mergeCell ref="F3:G3"/>
    <mergeCell ref="H3:I3"/>
  </mergeCells>
  <printOptions/>
  <pageMargins left="0.17" right="0.23" top="0.27" bottom="1" header="0.21" footer="0.5"/>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sheetPr>
    <tabColor indexed="10"/>
  </sheetPr>
  <dimension ref="A1:P9"/>
  <sheetViews>
    <sheetView zoomScalePageLayoutView="0" workbookViewId="0" topLeftCell="A1">
      <selection activeCell="P21" sqref="P21"/>
    </sheetView>
  </sheetViews>
  <sheetFormatPr defaultColWidth="9.140625" defaultRowHeight="12.75"/>
  <cols>
    <col min="1" max="1" width="4.7109375" style="13" customWidth="1"/>
    <col min="2" max="2" width="14.57421875" style="13" customWidth="1"/>
    <col min="3" max="3" width="15.421875" style="13" customWidth="1"/>
    <col min="4" max="4" width="14.00390625" style="13" customWidth="1"/>
    <col min="5" max="5" width="12.8515625" style="13" customWidth="1"/>
    <col min="6" max="6" width="14.57421875" style="13" customWidth="1"/>
    <col min="7" max="7" width="8.7109375" style="13" customWidth="1"/>
    <col min="8" max="8" width="11.00390625" style="13" customWidth="1"/>
    <col min="9" max="9" width="9.140625" style="13" customWidth="1"/>
    <col min="10" max="10" width="9.00390625" style="13" customWidth="1"/>
    <col min="11" max="11" width="13.140625" style="13" customWidth="1"/>
    <col min="12" max="12" width="10.421875" style="13" customWidth="1"/>
    <col min="13" max="15" width="8.140625" style="13" customWidth="1"/>
    <col min="16" max="16" width="31.421875" style="13" customWidth="1"/>
    <col min="17" max="16384" width="9.140625" style="13" customWidth="1"/>
  </cols>
  <sheetData>
    <row r="1" spans="1:16" ht="13.5" thickBot="1">
      <c r="A1" s="18"/>
      <c r="B1" s="18"/>
      <c r="C1" s="18"/>
      <c r="D1" s="18"/>
      <c r="E1" s="18"/>
      <c r="F1" s="18"/>
      <c r="G1" s="18"/>
      <c r="H1" s="18"/>
      <c r="I1" s="18"/>
      <c r="J1" s="18"/>
      <c r="K1" s="18"/>
      <c r="L1" s="14" t="s">
        <v>126</v>
      </c>
      <c r="O1" s="20"/>
      <c r="P1" s="20"/>
    </row>
    <row r="2" spans="1:13" ht="31.5" customHeight="1" thickBot="1">
      <c r="A2" s="109" t="s">
        <v>127</v>
      </c>
      <c r="B2" s="110"/>
      <c r="C2" s="110"/>
      <c r="D2" s="110"/>
      <c r="E2" s="110"/>
      <c r="F2" s="110"/>
      <c r="G2" s="110"/>
      <c r="H2" s="110"/>
      <c r="I2" s="110"/>
      <c r="J2" s="110"/>
      <c r="K2" s="110"/>
      <c r="L2" s="110"/>
      <c r="M2" s="111"/>
    </row>
    <row r="3" spans="1:13" ht="124.5" customHeight="1" thickBot="1">
      <c r="A3" s="101" t="s">
        <v>13</v>
      </c>
      <c r="B3" s="101" t="s">
        <v>128</v>
      </c>
      <c r="C3" s="109" t="s">
        <v>129</v>
      </c>
      <c r="D3" s="110"/>
      <c r="E3" s="110"/>
      <c r="F3" s="111"/>
      <c r="G3" s="109" t="s">
        <v>130</v>
      </c>
      <c r="H3" s="111"/>
      <c r="I3" s="109" t="s">
        <v>131</v>
      </c>
      <c r="J3" s="111"/>
      <c r="K3" s="106" t="s">
        <v>132</v>
      </c>
      <c r="L3" s="106" t="s">
        <v>133</v>
      </c>
      <c r="M3" s="106" t="s">
        <v>16</v>
      </c>
    </row>
    <row r="4" spans="1:13" ht="42.75" customHeight="1" thickBot="1">
      <c r="A4" s="156"/>
      <c r="B4" s="156"/>
      <c r="C4" s="17" t="s">
        <v>77</v>
      </c>
      <c r="D4" s="17" t="s">
        <v>78</v>
      </c>
      <c r="E4" s="17" t="s">
        <v>79</v>
      </c>
      <c r="F4" s="17" t="s">
        <v>80</v>
      </c>
      <c r="G4" s="101" t="s">
        <v>81</v>
      </c>
      <c r="H4" s="101" t="s">
        <v>82</v>
      </c>
      <c r="I4" s="101" t="s">
        <v>83</v>
      </c>
      <c r="J4" s="101" t="s">
        <v>84</v>
      </c>
      <c r="K4" s="107"/>
      <c r="L4" s="107"/>
      <c r="M4" s="107"/>
    </row>
    <row r="5" spans="1:13" ht="30.75" customHeight="1">
      <c r="A5" s="156"/>
      <c r="B5" s="156"/>
      <c r="C5" s="101" t="s">
        <v>136</v>
      </c>
      <c r="D5" s="101" t="s">
        <v>136</v>
      </c>
      <c r="E5" s="101" t="s">
        <v>136</v>
      </c>
      <c r="F5" s="101" t="s">
        <v>136</v>
      </c>
      <c r="G5" s="156"/>
      <c r="H5" s="156"/>
      <c r="I5" s="156"/>
      <c r="J5" s="156"/>
      <c r="K5" s="107"/>
      <c r="L5" s="107"/>
      <c r="M5" s="107"/>
    </row>
    <row r="6" spans="1:13" ht="36" customHeight="1" thickBot="1">
      <c r="A6" s="102"/>
      <c r="B6" s="102"/>
      <c r="C6" s="102"/>
      <c r="D6" s="102"/>
      <c r="E6" s="102"/>
      <c r="F6" s="102"/>
      <c r="G6" s="102"/>
      <c r="H6" s="102"/>
      <c r="I6" s="102"/>
      <c r="J6" s="102"/>
      <c r="K6" s="108"/>
      <c r="L6" s="108"/>
      <c r="M6" s="108"/>
    </row>
    <row r="7" spans="1:13" ht="68.25" customHeight="1" thickBot="1">
      <c r="A7" s="16"/>
      <c r="B7" s="17" t="s">
        <v>135</v>
      </c>
      <c r="C7" s="17"/>
      <c r="D7" s="17"/>
      <c r="E7" s="17"/>
      <c r="F7" s="17"/>
      <c r="G7" s="101"/>
      <c r="H7" s="101"/>
      <c r="I7" s="101"/>
      <c r="J7" s="101"/>
      <c r="K7" s="101"/>
      <c r="L7" s="101"/>
      <c r="M7" s="101"/>
    </row>
    <row r="8" spans="1:13" ht="51.75" thickBot="1">
      <c r="A8" s="16"/>
      <c r="B8" s="17" t="s">
        <v>134</v>
      </c>
      <c r="C8" s="17"/>
      <c r="D8" s="17"/>
      <c r="E8" s="17"/>
      <c r="F8" s="17"/>
      <c r="G8" s="102"/>
      <c r="H8" s="102"/>
      <c r="I8" s="102"/>
      <c r="J8" s="102"/>
      <c r="K8" s="102"/>
      <c r="L8" s="102"/>
      <c r="M8" s="102"/>
    </row>
    <row r="9" ht="12.75">
      <c r="A9" s="8"/>
    </row>
  </sheetData>
  <sheetProtection/>
  <mergeCells count="24">
    <mergeCell ref="K3:K6"/>
    <mergeCell ref="L3:L6"/>
    <mergeCell ref="I4:I6"/>
    <mergeCell ref="J4:J6"/>
    <mergeCell ref="E5:E6"/>
    <mergeCell ref="F5:F6"/>
    <mergeCell ref="D5:D6"/>
    <mergeCell ref="M3:M6"/>
    <mergeCell ref="A2:M2"/>
    <mergeCell ref="A3:A6"/>
    <mergeCell ref="B3:B6"/>
    <mergeCell ref="C3:F3"/>
    <mergeCell ref="G3:H3"/>
    <mergeCell ref="I3:J3"/>
    <mergeCell ref="C5:C6"/>
    <mergeCell ref="M7:M8"/>
    <mergeCell ref="I7:I8"/>
    <mergeCell ref="J7:J8"/>
    <mergeCell ref="K7:K8"/>
    <mergeCell ref="L7:L8"/>
    <mergeCell ref="G7:G8"/>
    <mergeCell ref="H7:H8"/>
    <mergeCell ref="G4:G6"/>
    <mergeCell ref="H4:H6"/>
  </mergeCells>
  <printOptions/>
  <pageMargins left="0.17" right="0.23" top="0.27" bottom="1" header="0.21" footer="0.5"/>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sheetPr>
    <tabColor indexed="10"/>
  </sheetPr>
  <dimension ref="A1:X16"/>
  <sheetViews>
    <sheetView zoomScalePageLayoutView="0" workbookViewId="0" topLeftCell="A1">
      <selection activeCell="G23" sqref="G23"/>
    </sheetView>
  </sheetViews>
  <sheetFormatPr defaultColWidth="9.140625" defaultRowHeight="12.75"/>
  <cols>
    <col min="1" max="1" width="4.7109375" style="13" customWidth="1"/>
    <col min="2" max="2" width="8.140625" style="13" customWidth="1"/>
    <col min="3" max="4" width="7.57421875" style="13" customWidth="1"/>
    <col min="5" max="5" width="8.57421875" style="13" customWidth="1"/>
    <col min="6" max="7" width="7.57421875" style="13" customWidth="1"/>
    <col min="8" max="8" width="8.57421875" style="13" customWidth="1"/>
    <col min="9" max="10" width="7.57421875" style="13" customWidth="1"/>
    <col min="11" max="11" width="8.421875" style="13" customWidth="1"/>
    <col min="12" max="13" width="7.57421875" style="13" customWidth="1"/>
    <col min="14" max="14" width="9.57421875" style="13" customWidth="1"/>
    <col min="15" max="15" width="8.140625" style="13" customWidth="1"/>
    <col min="16" max="16" width="9.28125" style="13" customWidth="1"/>
    <col min="17" max="18" width="8.00390625" style="13" customWidth="1"/>
    <col min="19" max="19" width="7.7109375" style="13" customWidth="1"/>
    <col min="20" max="20" width="7.28125" style="13" customWidth="1"/>
    <col min="21" max="21" width="7.57421875" style="13" customWidth="1"/>
    <col min="22" max="22" width="9.140625" style="13" customWidth="1"/>
    <col min="23" max="23" width="17.57421875" style="13" customWidth="1"/>
    <col min="24" max="16384" width="9.140625" style="13" customWidth="1"/>
  </cols>
  <sheetData>
    <row r="1" spans="1:20" ht="13.5" thickBot="1">
      <c r="A1" s="14"/>
      <c r="T1" s="14" t="s">
        <v>137</v>
      </c>
    </row>
    <row r="2" spans="1:24" ht="31.5" customHeight="1" thickBot="1">
      <c r="A2" s="109" t="s">
        <v>127</v>
      </c>
      <c r="B2" s="110"/>
      <c r="C2" s="110"/>
      <c r="D2" s="110"/>
      <c r="E2" s="110"/>
      <c r="F2" s="110"/>
      <c r="G2" s="110"/>
      <c r="H2" s="110"/>
      <c r="I2" s="110"/>
      <c r="J2" s="110"/>
      <c r="K2" s="110"/>
      <c r="L2" s="110"/>
      <c r="M2" s="110"/>
      <c r="N2" s="110"/>
      <c r="O2" s="110"/>
      <c r="P2" s="110"/>
      <c r="Q2" s="110"/>
      <c r="R2" s="110"/>
      <c r="S2" s="110"/>
      <c r="T2" s="110"/>
      <c r="U2" s="111"/>
      <c r="W2" s="20"/>
      <c r="X2" s="20"/>
    </row>
    <row r="3" spans="1:24" ht="126" customHeight="1">
      <c r="A3" s="105" t="s">
        <v>13</v>
      </c>
      <c r="B3" s="105" t="s">
        <v>128</v>
      </c>
      <c r="C3" s="116" t="s">
        <v>129</v>
      </c>
      <c r="D3" s="166"/>
      <c r="E3" s="166"/>
      <c r="F3" s="166"/>
      <c r="G3" s="166"/>
      <c r="H3" s="166"/>
      <c r="I3" s="166"/>
      <c r="J3" s="166"/>
      <c r="K3" s="166"/>
      <c r="L3" s="166"/>
      <c r="M3" s="166"/>
      <c r="N3" s="117"/>
      <c r="O3" s="116" t="s">
        <v>130</v>
      </c>
      <c r="P3" s="117"/>
      <c r="Q3" s="116" t="s">
        <v>131</v>
      </c>
      <c r="R3" s="117"/>
      <c r="S3" s="106" t="s">
        <v>132</v>
      </c>
      <c r="T3" s="106" t="s">
        <v>133</v>
      </c>
      <c r="U3" s="106" t="s">
        <v>16</v>
      </c>
      <c r="W3" s="146"/>
      <c r="X3" s="146"/>
    </row>
    <row r="4" spans="1:24" ht="15.75" customHeight="1">
      <c r="A4" s="115"/>
      <c r="B4" s="115"/>
      <c r="C4" s="118"/>
      <c r="D4" s="167"/>
      <c r="E4" s="167"/>
      <c r="F4" s="167"/>
      <c r="G4" s="167"/>
      <c r="H4" s="167"/>
      <c r="I4" s="167"/>
      <c r="J4" s="167"/>
      <c r="K4" s="167"/>
      <c r="L4" s="167"/>
      <c r="M4" s="167"/>
      <c r="N4" s="119"/>
      <c r="O4" s="118"/>
      <c r="P4" s="119"/>
      <c r="Q4" s="118"/>
      <c r="R4" s="119"/>
      <c r="S4" s="107"/>
      <c r="T4" s="107"/>
      <c r="U4" s="107"/>
      <c r="W4" s="146"/>
      <c r="X4" s="146"/>
    </row>
    <row r="5" spans="1:24" ht="16.5" customHeight="1" thickBot="1">
      <c r="A5" s="115"/>
      <c r="B5" s="115"/>
      <c r="C5" s="120"/>
      <c r="D5" s="168"/>
      <c r="E5" s="168"/>
      <c r="F5" s="168"/>
      <c r="G5" s="168"/>
      <c r="H5" s="168"/>
      <c r="I5" s="168"/>
      <c r="J5" s="168"/>
      <c r="K5" s="168"/>
      <c r="L5" s="168"/>
      <c r="M5" s="168"/>
      <c r="N5" s="121"/>
      <c r="O5" s="120"/>
      <c r="P5" s="121"/>
      <c r="Q5" s="120"/>
      <c r="R5" s="121"/>
      <c r="S5" s="107"/>
      <c r="T5" s="107"/>
      <c r="U5" s="107"/>
      <c r="W5" s="146"/>
      <c r="X5" s="146"/>
    </row>
    <row r="6" spans="1:24" ht="39" customHeight="1" thickBot="1">
      <c r="A6" s="115"/>
      <c r="B6" s="115"/>
      <c r="C6" s="109" t="s">
        <v>77</v>
      </c>
      <c r="D6" s="110"/>
      <c r="E6" s="111"/>
      <c r="F6" s="109" t="s">
        <v>78</v>
      </c>
      <c r="G6" s="110"/>
      <c r="H6" s="111"/>
      <c r="I6" s="109" t="s">
        <v>79</v>
      </c>
      <c r="J6" s="110"/>
      <c r="K6" s="111"/>
      <c r="L6" s="109" t="s">
        <v>80</v>
      </c>
      <c r="M6" s="110"/>
      <c r="N6" s="111"/>
      <c r="O6" s="105" t="s">
        <v>81</v>
      </c>
      <c r="P6" s="105" t="s">
        <v>82</v>
      </c>
      <c r="Q6" s="105" t="s">
        <v>83</v>
      </c>
      <c r="R6" s="105" t="s">
        <v>84</v>
      </c>
      <c r="S6" s="107"/>
      <c r="T6" s="107"/>
      <c r="U6" s="107"/>
      <c r="W6" s="24"/>
      <c r="X6" s="20"/>
    </row>
    <row r="7" spans="1:24" ht="27.75" customHeight="1">
      <c r="A7" s="115"/>
      <c r="B7" s="115"/>
      <c r="C7" s="106" t="s">
        <v>108</v>
      </c>
      <c r="D7" s="152" t="s">
        <v>90</v>
      </c>
      <c r="E7" s="153"/>
      <c r="F7" s="106" t="s">
        <v>108</v>
      </c>
      <c r="G7" s="152" t="s">
        <v>90</v>
      </c>
      <c r="H7" s="153"/>
      <c r="I7" s="106" t="s">
        <v>108</v>
      </c>
      <c r="J7" s="152" t="s">
        <v>90</v>
      </c>
      <c r="K7" s="153"/>
      <c r="L7" s="106" t="s">
        <v>108</v>
      </c>
      <c r="M7" s="152" t="s">
        <v>90</v>
      </c>
      <c r="N7" s="153"/>
      <c r="O7" s="115"/>
      <c r="P7" s="115"/>
      <c r="Q7" s="115"/>
      <c r="R7" s="115"/>
      <c r="S7" s="107"/>
      <c r="T7" s="107"/>
      <c r="U7" s="107"/>
      <c r="W7" s="25"/>
      <c r="X7" s="20"/>
    </row>
    <row r="8" spans="1:24" ht="12" customHeight="1" thickBot="1">
      <c r="A8" s="115"/>
      <c r="B8" s="115"/>
      <c r="C8" s="164"/>
      <c r="D8" s="154"/>
      <c r="E8" s="155"/>
      <c r="F8" s="164"/>
      <c r="G8" s="154"/>
      <c r="H8" s="155"/>
      <c r="I8" s="164"/>
      <c r="J8" s="154"/>
      <c r="K8" s="155"/>
      <c r="L8" s="164"/>
      <c r="M8" s="154"/>
      <c r="N8" s="155"/>
      <c r="O8" s="115"/>
      <c r="P8" s="115"/>
      <c r="Q8" s="115"/>
      <c r="R8" s="115"/>
      <c r="S8" s="107"/>
      <c r="T8" s="107"/>
      <c r="U8" s="107"/>
      <c r="W8" s="25"/>
      <c r="X8" s="20"/>
    </row>
    <row r="9" spans="1:21" ht="12.75" customHeight="1">
      <c r="A9" s="115"/>
      <c r="B9" s="115"/>
      <c r="C9" s="164"/>
      <c r="D9" s="106" t="s">
        <v>91</v>
      </c>
      <c r="E9" s="106" t="s">
        <v>138</v>
      </c>
      <c r="F9" s="164"/>
      <c r="G9" s="106" t="s">
        <v>91</v>
      </c>
      <c r="H9" s="106" t="s">
        <v>138</v>
      </c>
      <c r="I9" s="164"/>
      <c r="J9" s="106" t="s">
        <v>91</v>
      </c>
      <c r="K9" s="106" t="s">
        <v>138</v>
      </c>
      <c r="L9" s="164"/>
      <c r="M9" s="106" t="s">
        <v>91</v>
      </c>
      <c r="N9" s="106" t="s">
        <v>138</v>
      </c>
      <c r="O9" s="115"/>
      <c r="P9" s="115"/>
      <c r="Q9" s="115"/>
      <c r="R9" s="115"/>
      <c r="S9" s="107"/>
      <c r="T9" s="107"/>
      <c r="U9" s="107"/>
    </row>
    <row r="10" spans="1:21" ht="36" customHeight="1">
      <c r="A10" s="115"/>
      <c r="B10" s="115"/>
      <c r="C10" s="164"/>
      <c r="D10" s="107"/>
      <c r="E10" s="107"/>
      <c r="F10" s="164"/>
      <c r="G10" s="107"/>
      <c r="H10" s="107"/>
      <c r="I10" s="164"/>
      <c r="J10" s="107"/>
      <c r="K10" s="107"/>
      <c r="L10" s="164"/>
      <c r="M10" s="107"/>
      <c r="N10" s="107"/>
      <c r="O10" s="115"/>
      <c r="P10" s="115"/>
      <c r="Q10" s="115"/>
      <c r="R10" s="115"/>
      <c r="S10" s="107"/>
      <c r="T10" s="107"/>
      <c r="U10" s="107"/>
    </row>
    <row r="11" spans="1:21" ht="36" customHeight="1">
      <c r="A11" s="115"/>
      <c r="B11" s="115"/>
      <c r="C11" s="164"/>
      <c r="D11" s="107"/>
      <c r="E11" s="107"/>
      <c r="F11" s="164"/>
      <c r="G11" s="107"/>
      <c r="H11" s="107"/>
      <c r="I11" s="164"/>
      <c r="J11" s="107"/>
      <c r="K11" s="107"/>
      <c r="L11" s="164"/>
      <c r="M11" s="107"/>
      <c r="N11" s="107"/>
      <c r="O11" s="115"/>
      <c r="P11" s="115"/>
      <c r="Q11" s="115"/>
      <c r="R11" s="115"/>
      <c r="S11" s="107"/>
      <c r="T11" s="107"/>
      <c r="U11" s="107"/>
    </row>
    <row r="12" spans="1:21" ht="36" customHeight="1">
      <c r="A12" s="115"/>
      <c r="B12" s="115"/>
      <c r="C12" s="164"/>
      <c r="D12" s="107"/>
      <c r="E12" s="107"/>
      <c r="F12" s="164"/>
      <c r="G12" s="107"/>
      <c r="H12" s="107"/>
      <c r="I12" s="164"/>
      <c r="J12" s="107"/>
      <c r="K12" s="107"/>
      <c r="L12" s="164"/>
      <c r="M12" s="107"/>
      <c r="N12" s="107"/>
      <c r="O12" s="115"/>
      <c r="P12" s="115"/>
      <c r="Q12" s="115"/>
      <c r="R12" s="115"/>
      <c r="S12" s="107"/>
      <c r="T12" s="107"/>
      <c r="U12" s="107"/>
    </row>
    <row r="13" spans="1:21" ht="36" customHeight="1" thickBot="1">
      <c r="A13" s="104"/>
      <c r="B13" s="104"/>
      <c r="C13" s="165"/>
      <c r="D13" s="108"/>
      <c r="E13" s="108"/>
      <c r="F13" s="165"/>
      <c r="G13" s="108"/>
      <c r="H13" s="108"/>
      <c r="I13" s="165"/>
      <c r="J13" s="108"/>
      <c r="K13" s="108"/>
      <c r="L13" s="165"/>
      <c r="M13" s="108"/>
      <c r="N13" s="108"/>
      <c r="O13" s="104"/>
      <c r="P13" s="104"/>
      <c r="Q13" s="104"/>
      <c r="R13" s="104"/>
      <c r="S13" s="108"/>
      <c r="T13" s="108"/>
      <c r="U13" s="108"/>
    </row>
    <row r="14" spans="3:6" ht="12.75">
      <c r="C14" s="20"/>
      <c r="D14" s="25"/>
      <c r="E14" s="24"/>
      <c r="F14" s="20"/>
    </row>
    <row r="15" spans="3:6" ht="12.75">
      <c r="C15" s="20"/>
      <c r="D15" s="20"/>
      <c r="E15" s="20"/>
      <c r="F15" s="20"/>
    </row>
    <row r="16" spans="3:6" ht="12.75">
      <c r="C16" s="20"/>
      <c r="D16" s="20"/>
      <c r="E16" s="20"/>
      <c r="F16" s="20"/>
    </row>
  </sheetData>
  <sheetProtection/>
  <mergeCells count="36">
    <mergeCell ref="A2:U2"/>
    <mergeCell ref="A3:A13"/>
    <mergeCell ref="B3:B13"/>
    <mergeCell ref="C3:N5"/>
    <mergeCell ref="O3:P5"/>
    <mergeCell ref="T3:T13"/>
    <mergeCell ref="C6:E6"/>
    <mergeCell ref="F6:H6"/>
    <mergeCell ref="I6:K6"/>
    <mergeCell ref="L6:N6"/>
    <mergeCell ref="J7:K8"/>
    <mergeCell ref="M7:N8"/>
    <mergeCell ref="J9:J13"/>
    <mergeCell ref="K9:K13"/>
    <mergeCell ref="M9:M13"/>
    <mergeCell ref="N9:N13"/>
    <mergeCell ref="G9:G13"/>
    <mergeCell ref="U3:U13"/>
    <mergeCell ref="S3:S13"/>
    <mergeCell ref="W3:X3"/>
    <mergeCell ref="W4:X4"/>
    <mergeCell ref="W5:X5"/>
    <mergeCell ref="Q3:R5"/>
    <mergeCell ref="R6:R13"/>
    <mergeCell ref="Q6:Q13"/>
    <mergeCell ref="O6:O13"/>
    <mergeCell ref="H9:H13"/>
    <mergeCell ref="P6:P13"/>
    <mergeCell ref="C7:C13"/>
    <mergeCell ref="F7:F13"/>
    <mergeCell ref="I7:I13"/>
    <mergeCell ref="L7:L13"/>
    <mergeCell ref="D9:D13"/>
    <mergeCell ref="E9:E13"/>
    <mergeCell ref="D7:E8"/>
    <mergeCell ref="G7:H8"/>
  </mergeCells>
  <printOptions/>
  <pageMargins left="0.17" right="0.23" top="0.27" bottom="1" header="0.21" footer="0.5"/>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sheetPr>
    <tabColor indexed="10"/>
  </sheetPr>
  <dimension ref="A1:L10"/>
  <sheetViews>
    <sheetView zoomScalePageLayoutView="0" workbookViewId="0" topLeftCell="A1">
      <selection activeCell="V27" sqref="V27"/>
    </sheetView>
  </sheetViews>
  <sheetFormatPr defaultColWidth="9.140625" defaultRowHeight="12.75"/>
  <cols>
    <col min="1" max="1" width="4.7109375" style="13" customWidth="1"/>
    <col min="2" max="5" width="17.7109375" style="13" customWidth="1"/>
    <col min="6" max="9" width="9.140625" style="13" customWidth="1"/>
    <col min="10" max="12" width="10.7109375" style="13" customWidth="1"/>
    <col min="13" max="13" width="7.57421875" style="13" customWidth="1"/>
    <col min="14" max="14" width="9.57421875" style="13" customWidth="1"/>
    <col min="15" max="15" width="8.140625" style="13" customWidth="1"/>
    <col min="16" max="16" width="9.28125" style="13" customWidth="1"/>
    <col min="17" max="18" width="8.00390625" style="13" customWidth="1"/>
    <col min="19" max="19" width="7.7109375" style="13" customWidth="1"/>
    <col min="20" max="20" width="7.28125" style="13" customWidth="1"/>
    <col min="21" max="21" width="7.57421875" style="13" customWidth="1"/>
    <col min="22" max="22" width="9.140625" style="13" customWidth="1"/>
    <col min="23" max="23" width="17.57421875" style="13" customWidth="1"/>
    <col min="24" max="16384" width="9.140625" style="13" customWidth="1"/>
  </cols>
  <sheetData>
    <row r="1" spans="1:11" ht="13.5" thickBot="1">
      <c r="A1" s="18"/>
      <c r="B1" s="18"/>
      <c r="C1" s="18"/>
      <c r="D1" s="18"/>
      <c r="E1" s="18"/>
      <c r="F1" s="18"/>
      <c r="G1" s="18"/>
      <c r="H1" s="18"/>
      <c r="I1" s="18"/>
      <c r="J1" s="18"/>
      <c r="K1" s="14" t="s">
        <v>139</v>
      </c>
    </row>
    <row r="2" spans="1:12" ht="47.25" customHeight="1" thickBot="1">
      <c r="A2" s="109" t="s">
        <v>127</v>
      </c>
      <c r="B2" s="110"/>
      <c r="C2" s="110"/>
      <c r="D2" s="110"/>
      <c r="E2" s="110"/>
      <c r="F2" s="110"/>
      <c r="G2" s="110"/>
      <c r="H2" s="110"/>
      <c r="I2" s="110"/>
      <c r="J2" s="110"/>
      <c r="K2" s="110"/>
      <c r="L2" s="111"/>
    </row>
    <row r="3" spans="1:12" ht="108" customHeight="1" thickBot="1">
      <c r="A3" s="101" t="s">
        <v>13</v>
      </c>
      <c r="B3" s="122" t="s">
        <v>129</v>
      </c>
      <c r="C3" s="123"/>
      <c r="D3" s="123"/>
      <c r="E3" s="124"/>
      <c r="F3" s="122" t="s">
        <v>130</v>
      </c>
      <c r="G3" s="124"/>
      <c r="H3" s="122" t="s">
        <v>131</v>
      </c>
      <c r="I3" s="124"/>
      <c r="J3" s="106" t="s">
        <v>132</v>
      </c>
      <c r="K3" s="106" t="s">
        <v>133</v>
      </c>
      <c r="L3" s="106" t="s">
        <v>16</v>
      </c>
    </row>
    <row r="4" spans="1:12" ht="57.75" customHeight="1" thickBot="1">
      <c r="A4" s="156"/>
      <c r="B4" s="17" t="s">
        <v>77</v>
      </c>
      <c r="C4" s="17" t="s">
        <v>78</v>
      </c>
      <c r="D4" s="17" t="s">
        <v>79</v>
      </c>
      <c r="E4" s="17" t="s">
        <v>80</v>
      </c>
      <c r="F4" s="101" t="s">
        <v>81</v>
      </c>
      <c r="G4" s="101" t="s">
        <v>82</v>
      </c>
      <c r="H4" s="101" t="s">
        <v>83</v>
      </c>
      <c r="I4" s="101" t="s">
        <v>84</v>
      </c>
      <c r="J4" s="107"/>
      <c r="K4" s="107"/>
      <c r="L4" s="107"/>
    </row>
    <row r="5" spans="1:12" ht="57.75" customHeight="1" thickBot="1">
      <c r="A5" s="102"/>
      <c r="B5" s="17" t="s">
        <v>102</v>
      </c>
      <c r="C5" s="17" t="s">
        <v>102</v>
      </c>
      <c r="D5" s="17" t="s">
        <v>102</v>
      </c>
      <c r="E5" s="17" t="s">
        <v>102</v>
      </c>
      <c r="F5" s="102"/>
      <c r="G5" s="102"/>
      <c r="H5" s="102"/>
      <c r="I5" s="102"/>
      <c r="J5" s="108"/>
      <c r="K5" s="108"/>
      <c r="L5" s="108"/>
    </row>
    <row r="6" spans="1:12" ht="13.5" thickBot="1">
      <c r="A6" s="16"/>
      <c r="B6" s="17"/>
      <c r="C6" s="17"/>
      <c r="D6" s="17"/>
      <c r="E6" s="17"/>
      <c r="F6" s="17"/>
      <c r="G6" s="17"/>
      <c r="H6" s="17"/>
      <c r="I6" s="17"/>
      <c r="J6" s="17"/>
      <c r="K6" s="17"/>
      <c r="L6" s="17"/>
    </row>
    <row r="7" ht="12.75">
      <c r="A7" s="8"/>
    </row>
    <row r="8" ht="12.75">
      <c r="A8" s="14"/>
    </row>
    <row r="9" spans="3:6" ht="12.75">
      <c r="C9" s="20"/>
      <c r="D9" s="20"/>
      <c r="E9" s="20"/>
      <c r="F9" s="20"/>
    </row>
    <row r="10" spans="3:6" ht="12.75">
      <c r="C10" s="20"/>
      <c r="D10" s="20"/>
      <c r="E10" s="20"/>
      <c r="F10" s="20"/>
    </row>
  </sheetData>
  <sheetProtection/>
  <mergeCells count="12">
    <mergeCell ref="H4:H5"/>
    <mergeCell ref="I4:I5"/>
    <mergeCell ref="A2:L2"/>
    <mergeCell ref="A3:A5"/>
    <mergeCell ref="B3:E3"/>
    <mergeCell ref="F3:G3"/>
    <mergeCell ref="H3:I3"/>
    <mergeCell ref="J3:J5"/>
    <mergeCell ref="K3:K5"/>
    <mergeCell ref="L3:L5"/>
    <mergeCell ref="F4:F5"/>
    <mergeCell ref="G4:G5"/>
  </mergeCells>
  <printOptions/>
  <pageMargins left="0.17" right="0.23" top="0.27" bottom="1" header="0.21" footer="0.5"/>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sheetPr>
    <tabColor indexed="10"/>
  </sheetPr>
  <dimension ref="A1:P15"/>
  <sheetViews>
    <sheetView zoomScalePageLayoutView="0" workbookViewId="0" topLeftCell="A1">
      <selection activeCell="X29" sqref="X29"/>
    </sheetView>
  </sheetViews>
  <sheetFormatPr defaultColWidth="9.140625" defaultRowHeight="12.75"/>
  <cols>
    <col min="1" max="1" width="4.7109375" style="13" customWidth="1"/>
    <col min="2" max="9" width="9.7109375" style="13" customWidth="1"/>
    <col min="10" max="10" width="9.00390625" style="13" customWidth="1"/>
    <col min="11" max="11" width="11.00390625" style="13" customWidth="1"/>
    <col min="12" max="12" width="7.8515625" style="13" customWidth="1"/>
    <col min="13" max="13" width="7.57421875" style="13" customWidth="1"/>
    <col min="14" max="14" width="9.57421875" style="13" customWidth="1"/>
    <col min="15" max="15" width="9.140625" style="13" customWidth="1"/>
    <col min="16" max="16" width="7.57421875" style="13" customWidth="1"/>
    <col min="17" max="18" width="8.00390625" style="13" customWidth="1"/>
    <col min="19" max="19" width="7.7109375" style="13" customWidth="1"/>
    <col min="20" max="20" width="7.28125" style="13" customWidth="1"/>
    <col min="21" max="21" width="7.57421875" style="13" customWidth="1"/>
    <col min="22" max="22" width="9.140625" style="13" customWidth="1"/>
    <col min="23" max="23" width="17.57421875" style="13" customWidth="1"/>
    <col min="24" max="16384" width="9.140625" style="13" customWidth="1"/>
  </cols>
  <sheetData>
    <row r="1" spans="1:15" ht="13.5" thickBot="1">
      <c r="A1" s="18"/>
      <c r="B1" s="18"/>
      <c r="C1" s="18"/>
      <c r="D1" s="18"/>
      <c r="E1" s="18"/>
      <c r="F1" s="18"/>
      <c r="G1" s="18"/>
      <c r="H1" s="18"/>
      <c r="I1" s="18"/>
      <c r="J1" s="18"/>
      <c r="K1" s="18"/>
      <c r="L1" s="18"/>
      <c r="M1" s="18"/>
      <c r="N1" s="18"/>
      <c r="O1" s="14" t="s">
        <v>140</v>
      </c>
    </row>
    <row r="2" spans="1:16" ht="37.5" customHeight="1" thickBot="1">
      <c r="A2" s="109" t="s">
        <v>127</v>
      </c>
      <c r="B2" s="110"/>
      <c r="C2" s="110"/>
      <c r="D2" s="110"/>
      <c r="E2" s="110"/>
      <c r="F2" s="110"/>
      <c r="G2" s="110"/>
      <c r="H2" s="110"/>
      <c r="I2" s="110"/>
      <c r="J2" s="110"/>
      <c r="K2" s="110"/>
      <c r="L2" s="110"/>
      <c r="M2" s="110"/>
      <c r="N2" s="110"/>
      <c r="O2" s="110"/>
      <c r="P2" s="111"/>
    </row>
    <row r="3" spans="1:16" ht="105" customHeight="1" thickBot="1">
      <c r="A3" s="101" t="s">
        <v>13</v>
      </c>
      <c r="B3" s="122" t="s">
        <v>129</v>
      </c>
      <c r="C3" s="123"/>
      <c r="D3" s="123"/>
      <c r="E3" s="123"/>
      <c r="F3" s="123"/>
      <c r="G3" s="123"/>
      <c r="H3" s="123"/>
      <c r="I3" s="124"/>
      <c r="J3" s="122" t="s">
        <v>130</v>
      </c>
      <c r="K3" s="124"/>
      <c r="L3" s="122" t="s">
        <v>131</v>
      </c>
      <c r="M3" s="124"/>
      <c r="N3" s="106" t="s">
        <v>132</v>
      </c>
      <c r="O3" s="106" t="s">
        <v>133</v>
      </c>
      <c r="P3" s="106" t="s">
        <v>16</v>
      </c>
    </row>
    <row r="4" spans="1:16" ht="38.25" customHeight="1" thickBot="1">
      <c r="A4" s="156"/>
      <c r="B4" s="109" t="s">
        <v>77</v>
      </c>
      <c r="C4" s="111"/>
      <c r="D4" s="109" t="s">
        <v>78</v>
      </c>
      <c r="E4" s="111"/>
      <c r="F4" s="109" t="s">
        <v>79</v>
      </c>
      <c r="G4" s="111"/>
      <c r="H4" s="109" t="s">
        <v>80</v>
      </c>
      <c r="I4" s="111"/>
      <c r="J4" s="101" t="s">
        <v>81</v>
      </c>
      <c r="K4" s="101" t="s">
        <v>82</v>
      </c>
      <c r="L4" s="101" t="s">
        <v>83</v>
      </c>
      <c r="M4" s="101" t="s">
        <v>84</v>
      </c>
      <c r="N4" s="107"/>
      <c r="O4" s="107"/>
      <c r="P4" s="107"/>
    </row>
    <row r="5" spans="1:16" ht="15.75" customHeight="1">
      <c r="A5" s="156"/>
      <c r="B5" s="152" t="s">
        <v>90</v>
      </c>
      <c r="C5" s="153"/>
      <c r="D5" s="152" t="s">
        <v>90</v>
      </c>
      <c r="E5" s="153"/>
      <c r="F5" s="152" t="s">
        <v>90</v>
      </c>
      <c r="G5" s="153"/>
      <c r="H5" s="152" t="s">
        <v>90</v>
      </c>
      <c r="I5" s="153"/>
      <c r="J5" s="156"/>
      <c r="K5" s="156"/>
      <c r="L5" s="156"/>
      <c r="M5" s="156"/>
      <c r="N5" s="107"/>
      <c r="O5" s="107"/>
      <c r="P5" s="107"/>
    </row>
    <row r="6" spans="1:16" ht="22.5" customHeight="1" thickBot="1">
      <c r="A6" s="156"/>
      <c r="B6" s="154"/>
      <c r="C6" s="155"/>
      <c r="D6" s="154"/>
      <c r="E6" s="155"/>
      <c r="F6" s="154"/>
      <c r="G6" s="155"/>
      <c r="H6" s="154"/>
      <c r="I6" s="155"/>
      <c r="J6" s="156"/>
      <c r="K6" s="156"/>
      <c r="L6" s="156"/>
      <c r="M6" s="156"/>
      <c r="N6" s="107"/>
      <c r="O6" s="107"/>
      <c r="P6" s="107"/>
    </row>
    <row r="7" spans="1:16" ht="16.5" customHeight="1">
      <c r="A7" s="156"/>
      <c r="B7" s="101" t="s">
        <v>91</v>
      </c>
      <c r="C7" s="101" t="s">
        <v>141</v>
      </c>
      <c r="D7" s="101" t="s">
        <v>91</v>
      </c>
      <c r="E7" s="101" t="s">
        <v>141</v>
      </c>
      <c r="F7" s="101" t="s">
        <v>91</v>
      </c>
      <c r="G7" s="101" t="s">
        <v>141</v>
      </c>
      <c r="H7" s="101" t="s">
        <v>91</v>
      </c>
      <c r="I7" s="101" t="s">
        <v>141</v>
      </c>
      <c r="J7" s="156"/>
      <c r="K7" s="156"/>
      <c r="L7" s="156"/>
      <c r="M7" s="156"/>
      <c r="N7" s="107"/>
      <c r="O7" s="107"/>
      <c r="P7" s="107"/>
    </row>
    <row r="8" spans="1:16" ht="16.5" customHeight="1">
      <c r="A8" s="156"/>
      <c r="B8" s="156"/>
      <c r="C8" s="156"/>
      <c r="D8" s="156"/>
      <c r="E8" s="156"/>
      <c r="F8" s="156"/>
      <c r="G8" s="156"/>
      <c r="H8" s="156"/>
      <c r="I8" s="156"/>
      <c r="J8" s="156"/>
      <c r="K8" s="156"/>
      <c r="L8" s="156"/>
      <c r="M8" s="156"/>
      <c r="N8" s="107"/>
      <c r="O8" s="107"/>
      <c r="P8" s="107"/>
    </row>
    <row r="9" spans="1:16" ht="16.5" customHeight="1">
      <c r="A9" s="156"/>
      <c r="B9" s="156"/>
      <c r="C9" s="156"/>
      <c r="D9" s="156"/>
      <c r="E9" s="156"/>
      <c r="F9" s="156"/>
      <c r="G9" s="156"/>
      <c r="H9" s="156"/>
      <c r="I9" s="156"/>
      <c r="J9" s="156"/>
      <c r="K9" s="156"/>
      <c r="L9" s="156"/>
      <c r="M9" s="156"/>
      <c r="N9" s="107"/>
      <c r="O9" s="107"/>
      <c r="P9" s="107"/>
    </row>
    <row r="10" spans="1:16" ht="16.5" customHeight="1">
      <c r="A10" s="156"/>
      <c r="B10" s="156"/>
      <c r="C10" s="156"/>
      <c r="D10" s="156"/>
      <c r="E10" s="156"/>
      <c r="F10" s="156"/>
      <c r="G10" s="156"/>
      <c r="H10" s="156"/>
      <c r="I10" s="156"/>
      <c r="J10" s="156"/>
      <c r="K10" s="156"/>
      <c r="L10" s="156"/>
      <c r="M10" s="156"/>
      <c r="N10" s="107"/>
      <c r="O10" s="107"/>
      <c r="P10" s="107"/>
    </row>
    <row r="11" spans="1:16" ht="16.5" customHeight="1">
      <c r="A11" s="156"/>
      <c r="B11" s="156"/>
      <c r="C11" s="156"/>
      <c r="D11" s="156"/>
      <c r="E11" s="156"/>
      <c r="F11" s="156"/>
      <c r="G11" s="156"/>
      <c r="H11" s="156"/>
      <c r="I11" s="156"/>
      <c r="J11" s="156"/>
      <c r="K11" s="156"/>
      <c r="L11" s="156"/>
      <c r="M11" s="156"/>
      <c r="N11" s="107"/>
      <c r="O11" s="107"/>
      <c r="P11" s="107"/>
    </row>
    <row r="12" spans="1:16" ht="21" customHeight="1" thickBot="1">
      <c r="A12" s="102"/>
      <c r="B12" s="102"/>
      <c r="C12" s="102"/>
      <c r="D12" s="102"/>
      <c r="E12" s="102"/>
      <c r="F12" s="102"/>
      <c r="G12" s="102"/>
      <c r="H12" s="102"/>
      <c r="I12" s="102"/>
      <c r="J12" s="102"/>
      <c r="K12" s="102"/>
      <c r="L12" s="102"/>
      <c r="M12" s="102"/>
      <c r="N12" s="108"/>
      <c r="O12" s="108"/>
      <c r="P12" s="108"/>
    </row>
    <row r="13" spans="1:16" ht="26.25" customHeight="1" thickBot="1">
      <c r="A13" s="16"/>
      <c r="B13" s="109"/>
      <c r="C13" s="111"/>
      <c r="D13" s="109"/>
      <c r="E13" s="111"/>
      <c r="F13" s="109"/>
      <c r="G13" s="111"/>
      <c r="H13" s="109"/>
      <c r="I13" s="111"/>
      <c r="J13" s="17"/>
      <c r="K13" s="17"/>
      <c r="L13" s="17"/>
      <c r="M13" s="17"/>
      <c r="N13" s="17"/>
      <c r="O13" s="17"/>
      <c r="P13" s="17"/>
    </row>
    <row r="14" spans="1:16" ht="12.75">
      <c r="A14" s="9"/>
      <c r="B14" s="9"/>
      <c r="C14" s="9"/>
      <c r="D14" s="9"/>
      <c r="E14" s="9"/>
      <c r="F14" s="9"/>
      <c r="G14" s="9"/>
      <c r="H14" s="9"/>
      <c r="I14" s="9"/>
      <c r="J14" s="9"/>
      <c r="K14" s="9"/>
      <c r="L14" s="9"/>
      <c r="M14" s="9"/>
      <c r="N14" s="9"/>
      <c r="O14" s="9"/>
      <c r="P14" s="9"/>
    </row>
    <row r="15" ht="12.75">
      <c r="A15" s="14"/>
    </row>
  </sheetData>
  <sheetProtection/>
  <mergeCells count="32">
    <mergeCell ref="L4:L12"/>
    <mergeCell ref="H7:H12"/>
    <mergeCell ref="I7:I12"/>
    <mergeCell ref="K4:K12"/>
    <mergeCell ref="A2:P2"/>
    <mergeCell ref="A3:A12"/>
    <mergeCell ref="B3:I3"/>
    <mergeCell ref="J3:K3"/>
    <mergeCell ref="L3:M3"/>
    <mergeCell ref="N3:N12"/>
    <mergeCell ref="O3:O12"/>
    <mergeCell ref="P3:P12"/>
    <mergeCell ref="B4:C4"/>
    <mergeCell ref="D4:E4"/>
    <mergeCell ref="B13:C13"/>
    <mergeCell ref="D13:E13"/>
    <mergeCell ref="F13:G13"/>
    <mergeCell ref="H13:I13"/>
    <mergeCell ref="B5:C6"/>
    <mergeCell ref="D5:E6"/>
    <mergeCell ref="F5:G6"/>
    <mergeCell ref="H5:I6"/>
    <mergeCell ref="M4:M12"/>
    <mergeCell ref="B7:B12"/>
    <mergeCell ref="C7:C12"/>
    <mergeCell ref="D7:D12"/>
    <mergeCell ref="E7:E12"/>
    <mergeCell ref="F7:F12"/>
    <mergeCell ref="G7:G12"/>
    <mergeCell ref="F4:G4"/>
    <mergeCell ref="H4:I4"/>
    <mergeCell ref="J4:J12"/>
  </mergeCells>
  <printOptions/>
  <pageMargins left="0.17" right="0.23" top="0.27" bottom="1" header="0.21"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P10"/>
  <sheetViews>
    <sheetView zoomScalePageLayoutView="0" workbookViewId="0" topLeftCell="A19">
      <selection activeCell="A10" sqref="A10"/>
    </sheetView>
  </sheetViews>
  <sheetFormatPr defaultColWidth="9.140625" defaultRowHeight="12.75"/>
  <cols>
    <col min="1" max="1" width="5.00390625" style="13" customWidth="1"/>
    <col min="2" max="2" width="16.00390625" style="13" customWidth="1"/>
    <col min="3" max="3" width="13.00390625" style="13" customWidth="1"/>
    <col min="4" max="5" width="10.421875" style="13" customWidth="1"/>
    <col min="6" max="6" width="11.421875" style="13" customWidth="1"/>
    <col min="7" max="7" width="10.421875" style="13" customWidth="1"/>
    <col min="8" max="11" width="9.421875" style="13" customWidth="1"/>
    <col min="12" max="12" width="9.57421875" style="13" customWidth="1"/>
    <col min="13" max="13" width="13.421875" style="13" customWidth="1"/>
    <col min="14" max="14" width="8.140625" style="13" customWidth="1"/>
    <col min="15" max="15" width="8.28125" style="13" customWidth="1"/>
    <col min="16" max="16384" width="9.140625" style="13" customWidth="1"/>
  </cols>
  <sheetData>
    <row r="1" spans="1:14" ht="84.75" customHeight="1">
      <c r="A1" s="114" t="s">
        <v>68</v>
      </c>
      <c r="B1" s="114"/>
      <c r="C1" s="114"/>
      <c r="D1" s="114"/>
      <c r="E1" s="114"/>
      <c r="F1" s="114"/>
      <c r="G1" s="114"/>
      <c r="H1" s="114"/>
      <c r="I1" s="114"/>
      <c r="J1" s="114"/>
      <c r="K1" s="114"/>
      <c r="L1" s="114"/>
      <c r="M1" s="114"/>
      <c r="N1" s="114"/>
    </row>
    <row r="3" ht="13.5" thickBot="1">
      <c r="M3" s="14" t="s">
        <v>69</v>
      </c>
    </row>
    <row r="4" spans="1:14" ht="13.5" thickBot="1">
      <c r="A4" s="109" t="s">
        <v>70</v>
      </c>
      <c r="B4" s="110"/>
      <c r="C4" s="110"/>
      <c r="D4" s="110"/>
      <c r="E4" s="110"/>
      <c r="F4" s="110"/>
      <c r="G4" s="110"/>
      <c r="H4" s="110"/>
      <c r="I4" s="110"/>
      <c r="J4" s="110"/>
      <c r="K4" s="110"/>
      <c r="L4" s="110"/>
      <c r="M4" s="110"/>
      <c r="N4" s="111"/>
    </row>
    <row r="5" spans="1:14" ht="116.25" customHeight="1" thickBot="1">
      <c r="A5" s="105" t="s">
        <v>13</v>
      </c>
      <c r="B5" s="116" t="s">
        <v>71</v>
      </c>
      <c r="C5" s="117"/>
      <c r="D5" s="122" t="s">
        <v>72</v>
      </c>
      <c r="E5" s="123"/>
      <c r="F5" s="123"/>
      <c r="G5" s="124"/>
      <c r="H5" s="122" t="s">
        <v>73</v>
      </c>
      <c r="I5" s="124"/>
      <c r="J5" s="122" t="s">
        <v>74</v>
      </c>
      <c r="K5" s="124"/>
      <c r="L5" s="106" t="s">
        <v>75</v>
      </c>
      <c r="M5" s="106" t="s">
        <v>76</v>
      </c>
      <c r="N5" s="106" t="s">
        <v>16</v>
      </c>
    </row>
    <row r="6" spans="1:16" ht="51.75" thickBot="1">
      <c r="A6" s="115"/>
      <c r="B6" s="118"/>
      <c r="C6" s="119"/>
      <c r="D6" s="15" t="s">
        <v>77</v>
      </c>
      <c r="E6" s="15" t="s">
        <v>78</v>
      </c>
      <c r="F6" s="15" t="s">
        <v>79</v>
      </c>
      <c r="G6" s="15" t="s">
        <v>80</v>
      </c>
      <c r="H6" s="105" t="s">
        <v>81</v>
      </c>
      <c r="I6" s="105" t="s">
        <v>82</v>
      </c>
      <c r="J6" s="105" t="s">
        <v>83</v>
      </c>
      <c r="K6" s="105" t="s">
        <v>84</v>
      </c>
      <c r="L6" s="107"/>
      <c r="M6" s="107"/>
      <c r="N6" s="107"/>
      <c r="P6" s="112"/>
    </row>
    <row r="7" spans="1:16" ht="57.75" customHeight="1" thickBot="1">
      <c r="A7" s="104"/>
      <c r="B7" s="120"/>
      <c r="C7" s="121"/>
      <c r="D7" s="15" t="s">
        <v>393</v>
      </c>
      <c r="E7" s="15" t="s">
        <v>393</v>
      </c>
      <c r="F7" s="15" t="s">
        <v>393</v>
      </c>
      <c r="G7" s="15" t="s">
        <v>393</v>
      </c>
      <c r="H7" s="104"/>
      <c r="I7" s="104"/>
      <c r="J7" s="104"/>
      <c r="K7" s="104"/>
      <c r="L7" s="108"/>
      <c r="M7" s="108"/>
      <c r="N7" s="108"/>
      <c r="P7" s="113"/>
    </row>
    <row r="8" spans="1:16" ht="26.25" thickBot="1">
      <c r="A8" s="16"/>
      <c r="B8" s="17" t="s">
        <v>85</v>
      </c>
      <c r="C8" s="17" t="s">
        <v>86</v>
      </c>
      <c r="D8" s="109"/>
      <c r="E8" s="110"/>
      <c r="F8" s="110"/>
      <c r="G8" s="110"/>
      <c r="H8" s="110"/>
      <c r="I8" s="110"/>
      <c r="J8" s="110"/>
      <c r="K8" s="110"/>
      <c r="L8" s="110"/>
      <c r="M8" s="110"/>
      <c r="N8" s="111"/>
      <c r="P8" s="113"/>
    </row>
    <row r="9" spans="1:14" ht="42.75" customHeight="1" thickBot="1">
      <c r="A9" s="16" t="s">
        <v>17</v>
      </c>
      <c r="B9" s="17" t="s">
        <v>420</v>
      </c>
      <c r="C9" s="17" t="s">
        <v>87</v>
      </c>
      <c r="D9" s="17"/>
      <c r="E9" s="17"/>
      <c r="F9" s="17"/>
      <c r="G9" s="15">
        <v>1319.26</v>
      </c>
      <c r="H9" s="103">
        <v>42552</v>
      </c>
      <c r="I9" s="103" t="s">
        <v>428</v>
      </c>
      <c r="J9" s="103" t="s">
        <v>425</v>
      </c>
      <c r="K9" s="105" t="s">
        <v>426</v>
      </c>
      <c r="L9" s="105" t="s">
        <v>392</v>
      </c>
      <c r="M9" s="105" t="s">
        <v>422</v>
      </c>
      <c r="N9" s="101"/>
    </row>
    <row r="10" spans="1:14" ht="95.25" customHeight="1" thickBot="1">
      <c r="A10" s="16"/>
      <c r="B10" s="17"/>
      <c r="C10" s="17" t="s">
        <v>88</v>
      </c>
      <c r="D10" s="17"/>
      <c r="E10" s="17"/>
      <c r="F10" s="17"/>
      <c r="G10" s="17">
        <v>0</v>
      </c>
      <c r="H10" s="104"/>
      <c r="I10" s="104"/>
      <c r="J10" s="104"/>
      <c r="K10" s="104"/>
      <c r="L10" s="104"/>
      <c r="M10" s="104"/>
      <c r="N10" s="102"/>
    </row>
  </sheetData>
  <sheetProtection/>
  <mergeCells count="23">
    <mergeCell ref="D8:N8"/>
    <mergeCell ref="P6:P8"/>
    <mergeCell ref="A1:N1"/>
    <mergeCell ref="A4:N4"/>
    <mergeCell ref="A5:A7"/>
    <mergeCell ref="B5:C7"/>
    <mergeCell ref="D5:G5"/>
    <mergeCell ref="H5:I5"/>
    <mergeCell ref="J5:K5"/>
    <mergeCell ref="L5:L7"/>
    <mergeCell ref="N5:N7"/>
    <mergeCell ref="H6:H7"/>
    <mergeCell ref="I6:I7"/>
    <mergeCell ref="J6:J7"/>
    <mergeCell ref="K6:K7"/>
    <mergeCell ref="M5:M7"/>
    <mergeCell ref="N9:N10"/>
    <mergeCell ref="H9:H10"/>
    <mergeCell ref="I9:I10"/>
    <mergeCell ref="J9:J10"/>
    <mergeCell ref="K9:K10"/>
    <mergeCell ref="L9:L10"/>
    <mergeCell ref="M9:M10"/>
  </mergeCells>
  <dataValidations count="1">
    <dataValidation type="textLength" operator="lessThanOrEqual" allowBlank="1" showInputMessage="1" showErrorMessage="1" errorTitle="Ошибка" error="Допускается ввод не более 900 символов!" sqref="P6">
      <formula1>900</formula1>
    </dataValidation>
  </dataValidations>
  <printOptions/>
  <pageMargins left="0.43" right="0.23" top="0.2" bottom="0.21" header="0.17" footer="0.17"/>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sheetPr>
    <tabColor indexed="10"/>
  </sheetPr>
  <dimension ref="A1:C7"/>
  <sheetViews>
    <sheetView zoomScalePageLayoutView="0" workbookViewId="0" topLeftCell="A1">
      <selection activeCell="F39" sqref="F39"/>
    </sheetView>
  </sheetViews>
  <sheetFormatPr defaultColWidth="9.140625" defaultRowHeight="12.75"/>
  <cols>
    <col min="1" max="1" width="7.00390625" style="13" customWidth="1"/>
    <col min="2" max="2" width="26.421875" style="13" customWidth="1"/>
    <col min="3" max="3" width="55.140625" style="13" customWidth="1"/>
    <col min="4" max="16384" width="9.140625" style="13" customWidth="1"/>
  </cols>
  <sheetData>
    <row r="1" spans="1:3" ht="13.5" thickBot="1">
      <c r="A1" s="18"/>
      <c r="B1" s="18"/>
      <c r="C1" s="14" t="s">
        <v>109</v>
      </c>
    </row>
    <row r="2" spans="1:3" ht="13.5" thickBot="1">
      <c r="A2" s="109" t="s">
        <v>304</v>
      </c>
      <c r="B2" s="110"/>
      <c r="C2" s="111"/>
    </row>
    <row r="3" spans="1:3" ht="13.5" thickBot="1">
      <c r="A3" s="16" t="s">
        <v>13</v>
      </c>
      <c r="B3" s="17" t="s">
        <v>305</v>
      </c>
      <c r="C3" s="17" t="s">
        <v>306</v>
      </c>
    </row>
    <row r="4" spans="1:3" ht="13.5" thickBot="1">
      <c r="A4" s="16"/>
      <c r="B4" s="17"/>
      <c r="C4" s="17"/>
    </row>
    <row r="5" spans="1:3" ht="13.5" thickBot="1">
      <c r="A5" s="16"/>
      <c r="B5" s="17"/>
      <c r="C5" s="17"/>
    </row>
    <row r="6" ht="12.75">
      <c r="A6" s="8"/>
    </row>
    <row r="7" spans="1:3" ht="47.25" customHeight="1">
      <c r="A7" s="114" t="s">
        <v>307</v>
      </c>
      <c r="B7" s="114"/>
      <c r="C7" s="114"/>
    </row>
  </sheetData>
  <sheetProtection/>
  <mergeCells count="2">
    <mergeCell ref="A2:C2"/>
    <mergeCell ref="A7:C7"/>
  </mergeCells>
  <printOptions/>
  <pageMargins left="0.75" right="0.54" top="0.29" bottom="0.26" header="0.2" footer="0.18"/>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sheetPr>
    <tabColor indexed="10"/>
  </sheetPr>
  <dimension ref="A1:E24"/>
  <sheetViews>
    <sheetView zoomScalePageLayoutView="0" workbookViewId="0" topLeftCell="A4">
      <selection activeCell="L22" sqref="L22"/>
    </sheetView>
  </sheetViews>
  <sheetFormatPr defaultColWidth="9.140625" defaultRowHeight="12.75"/>
  <cols>
    <col min="1" max="1" width="7.00390625" style="13" customWidth="1"/>
    <col min="2" max="2" width="43.421875" style="13" customWidth="1"/>
    <col min="3" max="3" width="10.28125" style="13" customWidth="1"/>
    <col min="4" max="4" width="12.28125" style="13" customWidth="1"/>
    <col min="5" max="5" width="13.00390625" style="13" customWidth="1"/>
    <col min="6" max="16384" width="9.140625" style="13" customWidth="1"/>
  </cols>
  <sheetData>
    <row r="1" spans="1:5" ht="13.5" thickBot="1">
      <c r="A1" s="18"/>
      <c r="B1" s="18"/>
      <c r="C1" s="18"/>
      <c r="D1" s="18"/>
      <c r="E1" s="14" t="s">
        <v>89</v>
      </c>
    </row>
    <row r="2" spans="1:5" ht="78.75" customHeight="1" thickBot="1">
      <c r="A2" s="109" t="s">
        <v>310</v>
      </c>
      <c r="B2" s="110"/>
      <c r="C2" s="110"/>
      <c r="D2" s="110"/>
      <c r="E2" s="111"/>
    </row>
    <row r="3" spans="1:5" ht="26.25" thickBot="1">
      <c r="A3" s="29" t="s">
        <v>13</v>
      </c>
      <c r="B3" s="17" t="s">
        <v>14</v>
      </c>
      <c r="C3" s="17" t="s">
        <v>145</v>
      </c>
      <c r="D3" s="17" t="s">
        <v>146</v>
      </c>
      <c r="E3" s="17" t="s">
        <v>16</v>
      </c>
    </row>
    <row r="4" spans="1:5" ht="68.25" customHeight="1" thickBot="1">
      <c r="A4" s="16" t="s">
        <v>17</v>
      </c>
      <c r="B4" s="28" t="s">
        <v>311</v>
      </c>
      <c r="C4" s="28"/>
      <c r="D4" s="28"/>
      <c r="E4" s="28"/>
    </row>
    <row r="5" spans="1:5" ht="39" thickBot="1">
      <c r="A5" s="16" t="s">
        <v>312</v>
      </c>
      <c r="B5" s="28" t="s">
        <v>313</v>
      </c>
      <c r="C5" s="28"/>
      <c r="D5" s="28"/>
      <c r="E5" s="28"/>
    </row>
    <row r="6" spans="1:5" ht="13.5" thickBot="1">
      <c r="A6" s="16" t="s">
        <v>314</v>
      </c>
      <c r="B6" s="28" t="s">
        <v>315</v>
      </c>
      <c r="C6" s="28"/>
      <c r="D6" s="28"/>
      <c r="E6" s="28"/>
    </row>
    <row r="7" spans="1:5" ht="13.5" thickBot="1">
      <c r="A7" s="16" t="s">
        <v>316</v>
      </c>
      <c r="B7" s="30" t="s">
        <v>317</v>
      </c>
      <c r="C7" s="28"/>
      <c r="D7" s="28"/>
      <c r="E7" s="28"/>
    </row>
    <row r="8" spans="1:5" ht="13.5" thickBot="1">
      <c r="A8" s="16" t="s">
        <v>318</v>
      </c>
      <c r="B8" s="28" t="s">
        <v>319</v>
      </c>
      <c r="C8" s="28"/>
      <c r="D8" s="28"/>
      <c r="E8" s="28"/>
    </row>
    <row r="9" spans="1:5" ht="13.5" thickBot="1">
      <c r="A9" s="16" t="s">
        <v>320</v>
      </c>
      <c r="B9" s="30" t="s">
        <v>317</v>
      </c>
      <c r="C9" s="28"/>
      <c r="D9" s="28"/>
      <c r="E9" s="28"/>
    </row>
    <row r="10" spans="1:5" ht="13.5" thickBot="1">
      <c r="A10" s="16" t="s">
        <v>337</v>
      </c>
      <c r="B10" s="28" t="s">
        <v>134</v>
      </c>
      <c r="C10" s="28"/>
      <c r="D10" s="28"/>
      <c r="E10" s="28"/>
    </row>
    <row r="11" spans="1:5" ht="13.5" thickBot="1">
      <c r="A11" s="16" t="s">
        <v>338</v>
      </c>
      <c r="B11" s="28" t="s">
        <v>339</v>
      </c>
      <c r="C11" s="28"/>
      <c r="D11" s="28"/>
      <c r="E11" s="28"/>
    </row>
    <row r="12" spans="1:5" ht="13.5" thickBot="1">
      <c r="A12" s="16" t="s">
        <v>321</v>
      </c>
      <c r="B12" s="28" t="s">
        <v>322</v>
      </c>
      <c r="C12" s="28"/>
      <c r="D12" s="28"/>
      <c r="E12" s="28"/>
    </row>
    <row r="13" spans="1:5" ht="39" thickBot="1">
      <c r="A13" s="16" t="s">
        <v>323</v>
      </c>
      <c r="B13" s="28" t="s">
        <v>324</v>
      </c>
      <c r="C13" s="28"/>
      <c r="D13" s="28"/>
      <c r="E13" s="28"/>
    </row>
    <row r="14" spans="1:5" ht="39" thickBot="1">
      <c r="A14" s="16" t="s">
        <v>325</v>
      </c>
      <c r="B14" s="28" t="s">
        <v>326</v>
      </c>
      <c r="C14" s="28"/>
      <c r="D14" s="31"/>
      <c r="E14" s="28"/>
    </row>
    <row r="15" spans="1:5" ht="13.5" thickBot="1">
      <c r="A15" s="16" t="s">
        <v>327</v>
      </c>
      <c r="B15" s="30" t="s">
        <v>317</v>
      </c>
      <c r="C15" s="28"/>
      <c r="D15" s="28"/>
      <c r="E15" s="28"/>
    </row>
    <row r="16" spans="1:5" ht="26.25" thickBot="1">
      <c r="A16" s="16" t="s">
        <v>328</v>
      </c>
      <c r="B16" s="28" t="s">
        <v>329</v>
      </c>
      <c r="C16" s="28"/>
      <c r="D16" s="28"/>
      <c r="E16" s="28"/>
    </row>
    <row r="17" spans="1:5" ht="13.5" thickBot="1">
      <c r="A17" s="16" t="s">
        <v>330</v>
      </c>
      <c r="B17" s="30" t="s">
        <v>317</v>
      </c>
      <c r="C17" s="28"/>
      <c r="D17" s="28"/>
      <c r="E17" s="28"/>
    </row>
    <row r="18" spans="1:5" ht="77.25" thickBot="1">
      <c r="A18" s="16" t="s">
        <v>331</v>
      </c>
      <c r="B18" s="28" t="s">
        <v>332</v>
      </c>
      <c r="C18" s="28"/>
      <c r="D18" s="28"/>
      <c r="E18" s="28"/>
    </row>
    <row r="19" spans="1:5" ht="64.5" thickBot="1">
      <c r="A19" s="16" t="s">
        <v>19</v>
      </c>
      <c r="B19" s="28" t="s">
        <v>333</v>
      </c>
      <c r="C19" s="28"/>
      <c r="D19" s="28"/>
      <c r="E19" s="28"/>
    </row>
    <row r="20" spans="1:5" ht="39" thickBot="1">
      <c r="A20" s="16" t="s">
        <v>170</v>
      </c>
      <c r="B20" s="28" t="s">
        <v>334</v>
      </c>
      <c r="C20" s="28"/>
      <c r="D20" s="28"/>
      <c r="E20" s="28"/>
    </row>
    <row r="21" spans="1:5" ht="26.25" thickBot="1">
      <c r="A21" s="16" t="s">
        <v>172</v>
      </c>
      <c r="B21" s="28" t="s">
        <v>335</v>
      </c>
      <c r="C21" s="28"/>
      <c r="D21" s="28"/>
      <c r="E21" s="28"/>
    </row>
    <row r="22" spans="1:5" ht="26.25" thickBot="1">
      <c r="A22" s="16" t="s">
        <v>189</v>
      </c>
      <c r="B22" s="28" t="s">
        <v>336</v>
      </c>
      <c r="C22" s="28"/>
      <c r="D22" s="28"/>
      <c r="E22" s="28"/>
    </row>
    <row r="23" ht="12.75">
      <c r="A23" s="34"/>
    </row>
    <row r="24" spans="1:5" ht="48" customHeight="1">
      <c r="A24" s="132" t="s">
        <v>340</v>
      </c>
      <c r="B24" s="132"/>
      <c r="C24" s="132"/>
      <c r="D24" s="132"/>
      <c r="E24" s="132"/>
    </row>
  </sheetData>
  <sheetProtection/>
  <mergeCells count="2">
    <mergeCell ref="A2:E2"/>
    <mergeCell ref="A24:E24"/>
  </mergeCells>
  <printOptions/>
  <pageMargins left="0.75" right="0.46" top="0.36" bottom="0.24" header="0.26" footer="0.18"/>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I52"/>
  <sheetViews>
    <sheetView zoomScalePageLayoutView="0" workbookViewId="0" topLeftCell="A1">
      <selection activeCell="N11" sqref="N11"/>
    </sheetView>
  </sheetViews>
  <sheetFormatPr defaultColWidth="9.140625" defaultRowHeight="12.75"/>
  <cols>
    <col min="9" max="9" width="16.28125" style="0" customWidth="1"/>
  </cols>
  <sheetData>
    <row r="1" ht="18.75">
      <c r="I1" s="1" t="s">
        <v>341</v>
      </c>
    </row>
    <row r="2" ht="18.75">
      <c r="I2" s="1" t="s">
        <v>8</v>
      </c>
    </row>
    <row r="3" ht="18.75">
      <c r="I3" s="1" t="s">
        <v>9</v>
      </c>
    </row>
    <row r="4" ht="18.75">
      <c r="I4" s="1" t="s">
        <v>10</v>
      </c>
    </row>
    <row r="5" ht="18.75">
      <c r="I5" s="1" t="s">
        <v>11</v>
      </c>
    </row>
    <row r="6" ht="18.75">
      <c r="A6" s="2"/>
    </row>
    <row r="7" ht="18.75">
      <c r="A7" s="2"/>
    </row>
    <row r="8" spans="1:9" ht="117" customHeight="1">
      <c r="A8" s="170" t="s">
        <v>342</v>
      </c>
      <c r="B8" s="170"/>
      <c r="C8" s="170"/>
      <c r="D8" s="170"/>
      <c r="E8" s="170"/>
      <c r="F8" s="170"/>
      <c r="G8" s="170"/>
      <c r="H8" s="170"/>
      <c r="I8" s="170"/>
    </row>
    <row r="9" ht="18.75">
      <c r="A9" s="2"/>
    </row>
    <row r="10" spans="1:9" ht="130.5" customHeight="1">
      <c r="A10" s="169" t="s">
        <v>343</v>
      </c>
      <c r="B10" s="169"/>
      <c r="C10" s="169"/>
      <c r="D10" s="169"/>
      <c r="E10" s="169"/>
      <c r="F10" s="169"/>
      <c r="G10" s="169"/>
      <c r="H10" s="169"/>
      <c r="I10" s="169"/>
    </row>
    <row r="11" spans="1:9" ht="90" customHeight="1">
      <c r="A11" s="171" t="s">
        <v>344</v>
      </c>
      <c r="B11" s="171"/>
      <c r="C11" s="171"/>
      <c r="D11" s="171"/>
      <c r="E11" s="171"/>
      <c r="F11" s="171"/>
      <c r="G11" s="171"/>
      <c r="H11" s="171"/>
      <c r="I11" s="171"/>
    </row>
    <row r="12" spans="1:9" ht="73.5" customHeight="1">
      <c r="A12" s="169" t="s">
        <v>345</v>
      </c>
      <c r="B12" s="169"/>
      <c r="C12" s="169"/>
      <c r="D12" s="169"/>
      <c r="E12" s="169"/>
      <c r="F12" s="169"/>
      <c r="G12" s="169"/>
      <c r="H12" s="169"/>
      <c r="I12" s="169"/>
    </row>
    <row r="13" spans="1:9" ht="92.25" customHeight="1">
      <c r="A13" s="169" t="s">
        <v>346</v>
      </c>
      <c r="B13" s="169"/>
      <c r="C13" s="169"/>
      <c r="D13" s="169"/>
      <c r="E13" s="169"/>
      <c r="F13" s="169"/>
      <c r="G13" s="169"/>
      <c r="H13" s="169"/>
      <c r="I13" s="169"/>
    </row>
    <row r="14" spans="1:9" ht="76.5" customHeight="1">
      <c r="A14" s="169" t="s">
        <v>347</v>
      </c>
      <c r="B14" s="169"/>
      <c r="C14" s="169"/>
      <c r="D14" s="169"/>
      <c r="E14" s="169"/>
      <c r="F14" s="169"/>
      <c r="G14" s="169"/>
      <c r="H14" s="169"/>
      <c r="I14" s="169"/>
    </row>
    <row r="15" spans="1:9" ht="94.5" customHeight="1">
      <c r="A15" s="169" t="s">
        <v>348</v>
      </c>
      <c r="B15" s="169"/>
      <c r="C15" s="169"/>
      <c r="D15" s="169"/>
      <c r="E15" s="169"/>
      <c r="F15" s="169"/>
      <c r="G15" s="169"/>
      <c r="H15" s="169"/>
      <c r="I15" s="169"/>
    </row>
    <row r="16" spans="1:9" ht="92.25" customHeight="1">
      <c r="A16" s="169" t="s">
        <v>349</v>
      </c>
      <c r="B16" s="169"/>
      <c r="C16" s="169"/>
      <c r="D16" s="169"/>
      <c r="E16" s="169"/>
      <c r="F16" s="169"/>
      <c r="G16" s="169"/>
      <c r="H16" s="169"/>
      <c r="I16" s="169"/>
    </row>
    <row r="17" spans="1:9" ht="96.75" customHeight="1">
      <c r="A17" s="169" t="s">
        <v>350</v>
      </c>
      <c r="B17" s="169"/>
      <c r="C17" s="169"/>
      <c r="D17" s="169"/>
      <c r="E17" s="169"/>
      <c r="F17" s="169"/>
      <c r="G17" s="169"/>
      <c r="H17" s="169"/>
      <c r="I17" s="169"/>
    </row>
    <row r="18" spans="1:9" ht="95.25" customHeight="1">
      <c r="A18" s="169" t="s">
        <v>351</v>
      </c>
      <c r="B18" s="169"/>
      <c r="C18" s="169"/>
      <c r="D18" s="169"/>
      <c r="E18" s="169"/>
      <c r="F18" s="169"/>
      <c r="G18" s="169"/>
      <c r="H18" s="169"/>
      <c r="I18" s="169"/>
    </row>
    <row r="19" spans="1:9" ht="37.5" customHeight="1">
      <c r="A19" s="169" t="s">
        <v>352</v>
      </c>
      <c r="B19" s="169"/>
      <c r="C19" s="169"/>
      <c r="D19" s="169"/>
      <c r="E19" s="169"/>
      <c r="F19" s="169"/>
      <c r="G19" s="169"/>
      <c r="H19" s="169"/>
      <c r="I19" s="169"/>
    </row>
    <row r="20" spans="1:9" ht="38.25" customHeight="1">
      <c r="A20" s="169" t="s">
        <v>353</v>
      </c>
      <c r="B20" s="169"/>
      <c r="C20" s="169"/>
      <c r="D20" s="169"/>
      <c r="E20" s="169"/>
      <c r="F20" s="169"/>
      <c r="G20" s="169"/>
      <c r="H20" s="169"/>
      <c r="I20" s="169"/>
    </row>
    <row r="21" spans="1:9" ht="95.25" customHeight="1">
      <c r="A21" s="169" t="s">
        <v>354</v>
      </c>
      <c r="B21" s="169"/>
      <c r="C21" s="169"/>
      <c r="D21" s="169"/>
      <c r="E21" s="169"/>
      <c r="F21" s="169"/>
      <c r="G21" s="169"/>
      <c r="H21" s="169"/>
      <c r="I21" s="169"/>
    </row>
    <row r="22" spans="1:9" ht="94.5" customHeight="1">
      <c r="A22" s="169" t="s">
        <v>355</v>
      </c>
      <c r="B22" s="169"/>
      <c r="C22" s="169"/>
      <c r="D22" s="169"/>
      <c r="E22" s="169"/>
      <c r="F22" s="169"/>
      <c r="G22" s="169"/>
      <c r="H22" s="169"/>
      <c r="I22" s="169"/>
    </row>
    <row r="23" spans="1:9" ht="41.25" customHeight="1">
      <c r="A23" s="169" t="s">
        <v>356</v>
      </c>
      <c r="B23" s="169"/>
      <c r="C23" s="169"/>
      <c r="D23" s="169"/>
      <c r="E23" s="169"/>
      <c r="F23" s="169"/>
      <c r="G23" s="169"/>
      <c r="H23" s="169"/>
      <c r="I23" s="169"/>
    </row>
    <row r="24" spans="1:9" ht="59.25" customHeight="1">
      <c r="A24" s="169" t="s">
        <v>357</v>
      </c>
      <c r="B24" s="169"/>
      <c r="C24" s="169"/>
      <c r="D24" s="169"/>
      <c r="E24" s="169"/>
      <c r="F24" s="169"/>
      <c r="G24" s="169"/>
      <c r="H24" s="169"/>
      <c r="I24" s="169"/>
    </row>
    <row r="25" spans="1:9" ht="75" customHeight="1">
      <c r="A25" s="169" t="s">
        <v>358</v>
      </c>
      <c r="B25" s="169"/>
      <c r="C25" s="169"/>
      <c r="D25" s="169"/>
      <c r="E25" s="169"/>
      <c r="F25" s="169"/>
      <c r="G25" s="169"/>
      <c r="H25" s="169"/>
      <c r="I25" s="169"/>
    </row>
    <row r="26" spans="1:9" ht="78" customHeight="1">
      <c r="A26" s="169" t="s">
        <v>359</v>
      </c>
      <c r="B26" s="169"/>
      <c r="C26" s="169"/>
      <c r="D26" s="169"/>
      <c r="E26" s="169"/>
      <c r="F26" s="169"/>
      <c r="G26" s="169"/>
      <c r="H26" s="169"/>
      <c r="I26" s="169"/>
    </row>
    <row r="27" spans="1:9" ht="59.25" customHeight="1">
      <c r="A27" s="169" t="s">
        <v>360</v>
      </c>
      <c r="B27" s="169"/>
      <c r="C27" s="169"/>
      <c r="D27" s="169"/>
      <c r="E27" s="169"/>
      <c r="F27" s="169"/>
      <c r="G27" s="169"/>
      <c r="H27" s="169"/>
      <c r="I27" s="169"/>
    </row>
    <row r="28" spans="1:9" ht="20.25" customHeight="1">
      <c r="A28" s="169" t="s">
        <v>361</v>
      </c>
      <c r="B28" s="169"/>
      <c r="C28" s="169"/>
      <c r="D28" s="169"/>
      <c r="E28" s="169"/>
      <c r="F28" s="169"/>
      <c r="G28" s="169"/>
      <c r="H28" s="169"/>
      <c r="I28" s="169"/>
    </row>
    <row r="29" spans="1:9" ht="22.5" customHeight="1">
      <c r="A29" s="169" t="s">
        <v>362</v>
      </c>
      <c r="B29" s="169"/>
      <c r="C29" s="169"/>
      <c r="D29" s="169"/>
      <c r="E29" s="169"/>
      <c r="F29" s="169"/>
      <c r="G29" s="169"/>
      <c r="H29" s="169"/>
      <c r="I29" s="169"/>
    </row>
    <row r="30" spans="1:9" ht="22.5" customHeight="1">
      <c r="A30" s="169" t="s">
        <v>363</v>
      </c>
      <c r="B30" s="169"/>
      <c r="C30" s="169"/>
      <c r="D30" s="169"/>
      <c r="E30" s="169"/>
      <c r="F30" s="169"/>
      <c r="G30" s="169"/>
      <c r="H30" s="169"/>
      <c r="I30" s="169"/>
    </row>
    <row r="31" spans="1:9" ht="24.75" customHeight="1">
      <c r="A31" s="169" t="s">
        <v>364</v>
      </c>
      <c r="B31" s="169"/>
      <c r="C31" s="169"/>
      <c r="D31" s="169"/>
      <c r="E31" s="169"/>
      <c r="F31" s="169"/>
      <c r="G31" s="169"/>
      <c r="H31" s="169"/>
      <c r="I31" s="169"/>
    </row>
    <row r="32" spans="1:9" ht="21.75" customHeight="1">
      <c r="A32" s="169" t="s">
        <v>365</v>
      </c>
      <c r="B32" s="169"/>
      <c r="C32" s="169"/>
      <c r="D32" s="169"/>
      <c r="E32" s="169"/>
      <c r="F32" s="169"/>
      <c r="G32" s="169"/>
      <c r="H32" s="169"/>
      <c r="I32" s="169"/>
    </row>
    <row r="33" spans="1:9" ht="23.25" customHeight="1">
      <c r="A33" s="169" t="s">
        <v>366</v>
      </c>
      <c r="B33" s="169"/>
      <c r="C33" s="169"/>
      <c r="D33" s="169"/>
      <c r="E33" s="169"/>
      <c r="F33" s="169"/>
      <c r="G33" s="169"/>
      <c r="H33" s="169"/>
      <c r="I33" s="169"/>
    </row>
    <row r="34" spans="1:9" ht="39" customHeight="1">
      <c r="A34" s="169" t="s">
        <v>367</v>
      </c>
      <c r="B34" s="169"/>
      <c r="C34" s="169"/>
      <c r="D34" s="169"/>
      <c r="E34" s="169"/>
      <c r="F34" s="169"/>
      <c r="G34" s="169"/>
      <c r="H34" s="169"/>
      <c r="I34" s="169"/>
    </row>
    <row r="35" spans="1:9" ht="78.75" customHeight="1">
      <c r="A35" s="169" t="s">
        <v>368</v>
      </c>
      <c r="B35" s="169"/>
      <c r="C35" s="169"/>
      <c r="D35" s="169"/>
      <c r="E35" s="169"/>
      <c r="F35" s="169"/>
      <c r="G35" s="169"/>
      <c r="H35" s="169"/>
      <c r="I35" s="169"/>
    </row>
    <row r="36" spans="1:9" ht="57.75" customHeight="1">
      <c r="A36" s="169" t="s">
        <v>369</v>
      </c>
      <c r="B36" s="169"/>
      <c r="C36" s="169"/>
      <c r="D36" s="169"/>
      <c r="E36" s="169"/>
      <c r="F36" s="169"/>
      <c r="G36" s="169"/>
      <c r="H36" s="169"/>
      <c r="I36" s="169"/>
    </row>
    <row r="37" spans="1:9" ht="60" customHeight="1">
      <c r="A37" s="169" t="s">
        <v>370</v>
      </c>
      <c r="B37" s="169"/>
      <c r="C37" s="169"/>
      <c r="D37" s="169"/>
      <c r="E37" s="169"/>
      <c r="F37" s="169"/>
      <c r="G37" s="169"/>
      <c r="H37" s="169"/>
      <c r="I37" s="169"/>
    </row>
    <row r="38" spans="1:9" ht="55.5" customHeight="1">
      <c r="A38" s="169" t="s">
        <v>371</v>
      </c>
      <c r="B38" s="169"/>
      <c r="C38" s="169"/>
      <c r="D38" s="169"/>
      <c r="E38" s="169"/>
      <c r="F38" s="169"/>
      <c r="G38" s="169"/>
      <c r="H38" s="169"/>
      <c r="I38" s="169"/>
    </row>
    <row r="39" spans="1:9" ht="39.75" customHeight="1">
      <c r="A39" s="169" t="s">
        <v>372</v>
      </c>
      <c r="B39" s="169"/>
      <c r="C39" s="169"/>
      <c r="D39" s="169"/>
      <c r="E39" s="169"/>
      <c r="F39" s="169"/>
      <c r="G39" s="169"/>
      <c r="H39" s="169"/>
      <c r="I39" s="169"/>
    </row>
    <row r="40" spans="1:9" ht="40.5" customHeight="1">
      <c r="A40" s="169" t="s">
        <v>373</v>
      </c>
      <c r="B40" s="169"/>
      <c r="C40" s="169"/>
      <c r="D40" s="169"/>
      <c r="E40" s="169"/>
      <c r="F40" s="169"/>
      <c r="G40" s="169"/>
      <c r="H40" s="169"/>
      <c r="I40" s="169"/>
    </row>
    <row r="41" spans="1:9" ht="109.5" customHeight="1">
      <c r="A41" s="169" t="s">
        <v>374</v>
      </c>
      <c r="B41" s="169"/>
      <c r="C41" s="169"/>
      <c r="D41" s="169"/>
      <c r="E41" s="169"/>
      <c r="F41" s="169"/>
      <c r="G41" s="169"/>
      <c r="H41" s="169"/>
      <c r="I41" s="169"/>
    </row>
    <row r="42" spans="1:9" ht="76.5" customHeight="1">
      <c r="A42" s="169" t="s">
        <v>375</v>
      </c>
      <c r="B42" s="169"/>
      <c r="C42" s="169"/>
      <c r="D42" s="169"/>
      <c r="E42" s="169"/>
      <c r="F42" s="169"/>
      <c r="G42" s="169"/>
      <c r="H42" s="169"/>
      <c r="I42" s="169"/>
    </row>
    <row r="43" spans="1:9" ht="75.75" customHeight="1">
      <c r="A43" s="169" t="s">
        <v>376</v>
      </c>
      <c r="B43" s="169"/>
      <c r="C43" s="169"/>
      <c r="D43" s="169"/>
      <c r="E43" s="169"/>
      <c r="F43" s="169"/>
      <c r="G43" s="169"/>
      <c r="H43" s="169"/>
      <c r="I43" s="169"/>
    </row>
    <row r="44" spans="1:9" ht="127.5" customHeight="1">
      <c r="A44" s="169" t="s">
        <v>377</v>
      </c>
      <c r="B44" s="169"/>
      <c r="C44" s="169"/>
      <c r="D44" s="169"/>
      <c r="E44" s="169"/>
      <c r="F44" s="169"/>
      <c r="G44" s="169"/>
      <c r="H44" s="169"/>
      <c r="I44" s="169"/>
    </row>
    <row r="45" spans="1:9" ht="41.25" customHeight="1">
      <c r="A45" s="169" t="s">
        <v>378</v>
      </c>
      <c r="B45" s="169"/>
      <c r="C45" s="169"/>
      <c r="D45" s="169"/>
      <c r="E45" s="169"/>
      <c r="F45" s="169"/>
      <c r="G45" s="169"/>
      <c r="H45" s="169"/>
      <c r="I45" s="169"/>
    </row>
    <row r="46" spans="1:9" ht="69.75" customHeight="1">
      <c r="A46" s="169" t="s">
        <v>379</v>
      </c>
      <c r="B46" s="169"/>
      <c r="C46" s="169"/>
      <c r="D46" s="169"/>
      <c r="E46" s="169"/>
      <c r="F46" s="169"/>
      <c r="G46" s="169"/>
      <c r="H46" s="169"/>
      <c r="I46" s="169"/>
    </row>
    <row r="47" spans="1:9" ht="110.25" customHeight="1">
      <c r="A47" s="169" t="s">
        <v>2</v>
      </c>
      <c r="B47" s="169"/>
      <c r="C47" s="169"/>
      <c r="D47" s="169"/>
      <c r="E47" s="169"/>
      <c r="F47" s="169"/>
      <c r="G47" s="169"/>
      <c r="H47" s="169"/>
      <c r="I47" s="169"/>
    </row>
    <row r="48" spans="1:9" ht="74.25" customHeight="1">
      <c r="A48" s="169" t="s">
        <v>3</v>
      </c>
      <c r="B48" s="169"/>
      <c r="C48" s="169"/>
      <c r="D48" s="169"/>
      <c r="E48" s="169"/>
      <c r="F48" s="169"/>
      <c r="G48" s="169"/>
      <c r="H48" s="169"/>
      <c r="I48" s="169"/>
    </row>
    <row r="49" spans="1:9" ht="68.25" customHeight="1">
      <c r="A49" s="169" t="s">
        <v>4</v>
      </c>
      <c r="B49" s="169"/>
      <c r="C49" s="169"/>
      <c r="D49" s="169"/>
      <c r="E49" s="169"/>
      <c r="F49" s="169"/>
      <c r="G49" s="169"/>
      <c r="H49" s="169"/>
      <c r="I49" s="169"/>
    </row>
    <row r="50" spans="1:9" ht="111.75" customHeight="1">
      <c r="A50" s="169" t="s">
        <v>5</v>
      </c>
      <c r="B50" s="169"/>
      <c r="C50" s="169"/>
      <c r="D50" s="169"/>
      <c r="E50" s="169"/>
      <c r="F50" s="169"/>
      <c r="G50" s="169"/>
      <c r="H50" s="169"/>
      <c r="I50" s="169"/>
    </row>
    <row r="51" spans="1:9" ht="94.5" customHeight="1">
      <c r="A51" s="169" t="s">
        <v>6</v>
      </c>
      <c r="B51" s="169"/>
      <c r="C51" s="169"/>
      <c r="D51" s="169"/>
      <c r="E51" s="169"/>
      <c r="F51" s="169"/>
      <c r="G51" s="169"/>
      <c r="H51" s="169"/>
      <c r="I51" s="169"/>
    </row>
    <row r="52" ht="18.75">
      <c r="A52" s="11"/>
    </row>
  </sheetData>
  <sheetProtection/>
  <mergeCells count="43">
    <mergeCell ref="A15:I15"/>
    <mergeCell ref="A16:I16"/>
    <mergeCell ref="A8:I8"/>
    <mergeCell ref="A10:I10"/>
    <mergeCell ref="A11:I11"/>
    <mergeCell ref="A12:I12"/>
    <mergeCell ref="A13:I13"/>
    <mergeCell ref="A14:I14"/>
    <mergeCell ref="A32:I32"/>
    <mergeCell ref="A21:I21"/>
    <mergeCell ref="A22:I22"/>
    <mergeCell ref="A23:I23"/>
    <mergeCell ref="A24:I24"/>
    <mergeCell ref="A25:I25"/>
    <mergeCell ref="A26:I26"/>
    <mergeCell ref="A27:I27"/>
    <mergeCell ref="A28:I28"/>
    <mergeCell ref="A39:I39"/>
    <mergeCell ref="A40:I40"/>
    <mergeCell ref="A41:I41"/>
    <mergeCell ref="A29:I29"/>
    <mergeCell ref="A30:I30"/>
    <mergeCell ref="A17:I17"/>
    <mergeCell ref="A18:I18"/>
    <mergeCell ref="A19:I19"/>
    <mergeCell ref="A20:I20"/>
    <mergeCell ref="A31:I31"/>
    <mergeCell ref="A33:I33"/>
    <mergeCell ref="A34:I34"/>
    <mergeCell ref="A35:I35"/>
    <mergeCell ref="A36:I36"/>
    <mergeCell ref="A37:I37"/>
    <mergeCell ref="A38:I38"/>
    <mergeCell ref="A42:I42"/>
    <mergeCell ref="A49:I49"/>
    <mergeCell ref="A50:I50"/>
    <mergeCell ref="A43:I43"/>
    <mergeCell ref="A51:I51"/>
    <mergeCell ref="A45:I45"/>
    <mergeCell ref="A46:I46"/>
    <mergeCell ref="A47:I47"/>
    <mergeCell ref="A48:I48"/>
    <mergeCell ref="A44:I44"/>
  </mergeCells>
  <hyperlinks>
    <hyperlink ref="A11" r:id="rId1" display="http://www.rst.admhmao.ru/"/>
  </hyperlinks>
  <printOptions/>
  <pageMargins left="0.75" right="0.57" top="0.39" bottom="0.37" header="0.22" footer="0.21"/>
  <pageSetup horizontalDpi="600" verticalDpi="600" orientation="portrait" paperSize="9" r:id="rId2"/>
</worksheet>
</file>

<file path=xl/worksheets/sheet3.xml><?xml version="1.0" encoding="utf-8"?>
<worksheet xmlns="http://schemas.openxmlformats.org/spreadsheetml/2006/main" xmlns:r="http://schemas.openxmlformats.org/officeDocument/2006/relationships">
  <sheetPr>
    <tabColor indexed="13"/>
  </sheetPr>
  <dimension ref="A1:P11"/>
  <sheetViews>
    <sheetView zoomScalePageLayoutView="0" workbookViewId="0" topLeftCell="A1">
      <selection activeCell="B5" sqref="B5"/>
    </sheetView>
  </sheetViews>
  <sheetFormatPr defaultColWidth="9.140625" defaultRowHeight="12.75"/>
  <cols>
    <col min="1" max="1" width="5.8515625" style="0" customWidth="1"/>
    <col min="2" max="2" width="83.00390625" style="0" customWidth="1"/>
    <col min="3" max="5" width="16.28125" style="0" customWidth="1"/>
    <col min="6" max="9" width="9.7109375" style="0" customWidth="1"/>
    <col min="10" max="10" width="9.00390625" style="0" customWidth="1"/>
    <col min="11" max="11" width="11.00390625" style="0" customWidth="1"/>
    <col min="12" max="12" width="7.8515625" style="0" customWidth="1"/>
    <col min="13" max="13" width="7.57421875" style="0" customWidth="1"/>
    <col min="14" max="14" width="9.57421875" style="0" customWidth="1"/>
    <col min="16" max="16" width="7.57421875" style="0" customWidth="1"/>
    <col min="17" max="18" width="8.00390625" style="0" customWidth="1"/>
    <col min="19" max="19" width="7.7109375" style="0" customWidth="1"/>
    <col min="20" max="20" width="7.28125" style="0" customWidth="1"/>
    <col min="21" max="21" width="7.57421875" style="0" customWidth="1"/>
    <col min="23" max="23" width="17.57421875" style="0" customWidth="1"/>
  </cols>
  <sheetData>
    <row r="1" spans="4:16" ht="19.5" thickBot="1">
      <c r="D1" s="1" t="s">
        <v>142</v>
      </c>
      <c r="F1" s="9"/>
      <c r="G1" s="9"/>
      <c r="H1" s="9"/>
      <c r="I1" s="9"/>
      <c r="J1" s="9"/>
      <c r="K1" s="9"/>
      <c r="L1" s="9"/>
      <c r="M1" s="9"/>
      <c r="N1" s="9"/>
      <c r="O1" s="9"/>
      <c r="P1" s="9"/>
    </row>
    <row r="2" spans="1:5" ht="15.75">
      <c r="A2" s="125" t="s">
        <v>143</v>
      </c>
      <c r="B2" s="126"/>
      <c r="C2" s="126"/>
      <c r="D2" s="126"/>
      <c r="E2" s="127"/>
    </row>
    <row r="3" spans="1:5" ht="16.5" thickBot="1">
      <c r="A3" s="128" t="s">
        <v>144</v>
      </c>
      <c r="B3" s="129"/>
      <c r="C3" s="129"/>
      <c r="D3" s="129"/>
      <c r="E3" s="130"/>
    </row>
    <row r="4" spans="1:5" ht="32.25" thickBot="1">
      <c r="A4" s="4" t="s">
        <v>13</v>
      </c>
      <c r="B4" s="5" t="s">
        <v>14</v>
      </c>
      <c r="C4" s="5" t="s">
        <v>145</v>
      </c>
      <c r="D4" s="5" t="s">
        <v>146</v>
      </c>
      <c r="E4" s="5" t="s">
        <v>16</v>
      </c>
    </row>
    <row r="5" spans="1:5" ht="48" thickBot="1">
      <c r="A5" s="4" t="s">
        <v>17</v>
      </c>
      <c r="B5" s="10" t="s">
        <v>147</v>
      </c>
      <c r="C5" s="5"/>
      <c r="D5" s="5"/>
      <c r="E5" s="5"/>
    </row>
    <row r="6" spans="1:5" ht="32.25" thickBot="1">
      <c r="A6" s="4" t="s">
        <v>19</v>
      </c>
      <c r="B6" s="10" t="s">
        <v>148</v>
      </c>
      <c r="C6" s="5"/>
      <c r="D6" s="5"/>
      <c r="E6" s="5" t="s">
        <v>400</v>
      </c>
    </row>
    <row r="7" spans="1:5" ht="32.25" thickBot="1">
      <c r="A7" s="4" t="s">
        <v>21</v>
      </c>
      <c r="B7" s="10" t="s">
        <v>149</v>
      </c>
      <c r="C7" s="5"/>
      <c r="D7" s="5"/>
      <c r="E7" s="5" t="s">
        <v>400</v>
      </c>
    </row>
    <row r="8" spans="1:5" ht="63.75" thickBot="1">
      <c r="A8" s="4" t="s">
        <v>23</v>
      </c>
      <c r="B8" s="10" t="s">
        <v>150</v>
      </c>
      <c r="C8" s="5"/>
      <c r="D8" s="5"/>
      <c r="E8" s="5" t="s">
        <v>400</v>
      </c>
    </row>
    <row r="9" spans="1:5" ht="32.25" thickBot="1">
      <c r="A9" s="4" t="s">
        <v>25</v>
      </c>
      <c r="B9" s="10" t="s">
        <v>151</v>
      </c>
      <c r="C9" s="5"/>
      <c r="D9" s="5"/>
      <c r="E9" s="5"/>
    </row>
    <row r="10" ht="18.75">
      <c r="A10" s="11"/>
    </row>
    <row r="11" spans="1:10" ht="38.25" customHeight="1">
      <c r="A11" s="131" t="s">
        <v>152</v>
      </c>
      <c r="B11" s="131"/>
      <c r="C11" s="131"/>
      <c r="D11" s="131"/>
      <c r="E11" s="131"/>
      <c r="F11" s="12"/>
      <c r="G11" s="12"/>
      <c r="H11" s="12"/>
      <c r="I11" s="12"/>
      <c r="J11" s="12"/>
    </row>
  </sheetData>
  <sheetProtection/>
  <mergeCells count="3">
    <mergeCell ref="A2:E2"/>
    <mergeCell ref="A3:E3"/>
    <mergeCell ref="A11:E11"/>
  </mergeCells>
  <printOptions/>
  <pageMargins left="0.17" right="0.23" top="0.27" bottom="1" header="0.21" footer="0.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I15"/>
  <sheetViews>
    <sheetView zoomScale="115" zoomScaleNormal="115" zoomScalePageLayoutView="0" workbookViewId="0" topLeftCell="A1">
      <selection activeCell="E13" sqref="E13"/>
    </sheetView>
  </sheetViews>
  <sheetFormatPr defaultColWidth="9.140625" defaultRowHeight="12.75"/>
  <cols>
    <col min="1" max="1" width="5.7109375" style="13" customWidth="1"/>
    <col min="2" max="2" width="52.28125" style="13" customWidth="1"/>
    <col min="3" max="3" width="26.7109375" style="13" customWidth="1"/>
    <col min="4" max="16384" width="9.140625" style="13" customWidth="1"/>
  </cols>
  <sheetData>
    <row r="1" spans="1:9" ht="51.75" customHeight="1">
      <c r="A1" s="114" t="s">
        <v>153</v>
      </c>
      <c r="B1" s="114"/>
      <c r="C1" s="114"/>
      <c r="D1" s="9"/>
      <c r="E1" s="9"/>
      <c r="F1" s="9"/>
      <c r="G1" s="9"/>
      <c r="H1" s="9"/>
      <c r="I1" s="9"/>
    </row>
    <row r="2" ht="12.75">
      <c r="A2" s="8"/>
    </row>
    <row r="3" ht="13.5" thickBot="1">
      <c r="A3" s="8"/>
    </row>
    <row r="4" spans="1:3" ht="13.5" thickBot="1">
      <c r="A4" s="109" t="s">
        <v>154</v>
      </c>
      <c r="B4" s="110"/>
      <c r="C4" s="111"/>
    </row>
    <row r="5" spans="1:3" ht="13.5" thickBot="1">
      <c r="A5" s="16" t="s">
        <v>13</v>
      </c>
      <c r="B5" s="17" t="s">
        <v>155</v>
      </c>
      <c r="C5" s="17" t="s">
        <v>145</v>
      </c>
    </row>
    <row r="6" spans="1:3" ht="39" thickBot="1">
      <c r="A6" s="16" t="s">
        <v>17</v>
      </c>
      <c r="B6" s="28" t="s">
        <v>156</v>
      </c>
      <c r="C6" s="47">
        <v>0</v>
      </c>
    </row>
    <row r="7" spans="1:3" ht="39" thickBot="1">
      <c r="A7" s="16" t="s">
        <v>19</v>
      </c>
      <c r="B7" s="28" t="s">
        <v>157</v>
      </c>
      <c r="C7" s="47">
        <v>0</v>
      </c>
    </row>
    <row r="8" spans="1:3" ht="51.75" thickBot="1">
      <c r="A8" s="16" t="s">
        <v>21</v>
      </c>
      <c r="B8" s="28" t="s">
        <v>158</v>
      </c>
      <c r="C8" s="47"/>
    </row>
    <row r="9" spans="1:3" ht="13.5" thickBot="1">
      <c r="A9" s="16" t="s">
        <v>23</v>
      </c>
      <c r="B9" s="28" t="s">
        <v>159</v>
      </c>
      <c r="C9" s="47">
        <v>0</v>
      </c>
    </row>
    <row r="10" spans="1:3" ht="26.25" thickBot="1">
      <c r="A10" s="16" t="s">
        <v>25</v>
      </c>
      <c r="B10" s="28" t="s">
        <v>160</v>
      </c>
      <c r="C10" s="55">
        <v>0</v>
      </c>
    </row>
    <row r="11" spans="1:3" ht="13.5" thickBot="1">
      <c r="A11" s="29"/>
      <c r="B11" s="28" t="s">
        <v>161</v>
      </c>
      <c r="C11" s="17"/>
    </row>
    <row r="12" spans="1:3" ht="13.5" thickBot="1">
      <c r="A12" s="16" t="s">
        <v>162</v>
      </c>
      <c r="B12" s="30" t="s">
        <v>163</v>
      </c>
      <c r="C12" s="17"/>
    </row>
    <row r="13" spans="1:3" ht="13.5" thickBot="1">
      <c r="A13" s="16"/>
      <c r="B13" s="30" t="s">
        <v>164</v>
      </c>
      <c r="C13" s="17"/>
    </row>
    <row r="14" ht="12.75">
      <c r="A14" s="8"/>
    </row>
    <row r="15" spans="1:3" ht="51.75" customHeight="1">
      <c r="A15" s="132" t="s">
        <v>0</v>
      </c>
      <c r="B15" s="132"/>
      <c r="C15" s="132"/>
    </row>
  </sheetData>
  <sheetProtection/>
  <mergeCells count="3">
    <mergeCell ref="A4:C4"/>
    <mergeCell ref="A1:C1"/>
    <mergeCell ref="A15:C15"/>
  </mergeCells>
  <printOptions/>
  <pageMargins left="0.75" right="0.36" top="0.38" bottom="0.41" header="0.28" footer="0.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indexed="11"/>
  </sheetPr>
  <dimension ref="A1:L68"/>
  <sheetViews>
    <sheetView tabSelected="1" view="pageBreakPreview" zoomScale="130" zoomScaleNormal="115" zoomScaleSheetLayoutView="130" zoomScalePageLayoutView="0" workbookViewId="0" topLeftCell="A58">
      <selection activeCell="D63" sqref="D63"/>
    </sheetView>
  </sheetViews>
  <sheetFormatPr defaultColWidth="9.140625" defaultRowHeight="12.75"/>
  <cols>
    <col min="1" max="1" width="8.7109375" style="21" customWidth="1"/>
    <col min="2" max="2" width="52.28125" style="21" customWidth="1"/>
    <col min="3" max="3" width="15.421875" style="21" customWidth="1"/>
    <col min="4" max="4" width="14.28125" style="21" customWidth="1"/>
    <col min="5" max="6" width="0" style="21" hidden="1" customWidth="1"/>
    <col min="7" max="7" width="12.421875" style="21" hidden="1" customWidth="1"/>
    <col min="8" max="10" width="0" style="21" hidden="1" customWidth="1"/>
    <col min="11" max="11" width="9.140625" style="21" customWidth="1"/>
    <col min="12" max="12" width="11.421875" style="21" customWidth="1"/>
    <col min="13" max="16384" width="9.140625" style="21" customWidth="1"/>
  </cols>
  <sheetData>
    <row r="1" spans="1:4" ht="72" customHeight="1">
      <c r="A1" s="133" t="s">
        <v>1</v>
      </c>
      <c r="B1" s="133"/>
      <c r="C1" s="133"/>
      <c r="D1" s="133"/>
    </row>
    <row r="2" spans="1:4" ht="39" customHeight="1" hidden="1">
      <c r="A2" s="133"/>
      <c r="B2" s="133"/>
      <c r="C2" s="133"/>
      <c r="D2" s="133"/>
    </row>
    <row r="3" ht="12.75" hidden="1">
      <c r="A3" s="67"/>
    </row>
    <row r="4" ht="12.75">
      <c r="A4" s="67"/>
    </row>
    <row r="5" ht="13.5" thickBot="1">
      <c r="D5" s="45" t="s">
        <v>69</v>
      </c>
    </row>
    <row r="6" spans="1:5" ht="51.75" customHeight="1" thickBot="1">
      <c r="A6" s="134" t="s">
        <v>165</v>
      </c>
      <c r="B6" s="135"/>
      <c r="C6" s="135"/>
      <c r="D6" s="136"/>
      <c r="E6" s="21">
        <f>E8*E9</f>
        <v>2899205</v>
      </c>
    </row>
    <row r="7" spans="1:4" ht="21.75" customHeight="1" thickBot="1">
      <c r="A7" s="134" t="s">
        <v>427</v>
      </c>
      <c r="B7" s="135"/>
      <c r="C7" s="135"/>
      <c r="D7" s="136"/>
    </row>
    <row r="8" spans="1:5" ht="26.25" thickBot="1">
      <c r="A8" s="48" t="s">
        <v>13</v>
      </c>
      <c r="B8" s="47" t="s">
        <v>14</v>
      </c>
      <c r="C8" s="47" t="s">
        <v>166</v>
      </c>
      <c r="D8" s="47" t="s">
        <v>145</v>
      </c>
      <c r="E8" s="21">
        <f>882+1643</f>
        <v>2525</v>
      </c>
    </row>
    <row r="9" spans="1:10" s="68" customFormat="1" ht="26.25" thickBot="1">
      <c r="A9" s="48" t="s">
        <v>17</v>
      </c>
      <c r="B9" s="49" t="s">
        <v>167</v>
      </c>
      <c r="C9" s="47" t="s">
        <v>168</v>
      </c>
      <c r="D9" s="81">
        <f>1.481*1319.26+0.959*1319.26</f>
        <v>3218.9944</v>
      </c>
      <c r="E9" s="68">
        <v>1148.2</v>
      </c>
      <c r="F9" s="68">
        <v>1252.04</v>
      </c>
      <c r="H9" s="69">
        <v>1243.31</v>
      </c>
      <c r="I9" s="68">
        <f>399+281+273</f>
        <v>953</v>
      </c>
      <c r="J9" s="68">
        <f>I9*H9</f>
        <v>1184874.43</v>
      </c>
    </row>
    <row r="10" spans="1:12" ht="26.25" thickBot="1">
      <c r="A10" s="48" t="s">
        <v>19</v>
      </c>
      <c r="B10" s="49" t="s">
        <v>169</v>
      </c>
      <c r="C10" s="47" t="s">
        <v>168</v>
      </c>
      <c r="D10" s="82">
        <f>D12+D23+D27+D28+D29+D30+D31+D32+D33+D34+D42</f>
        <v>2279.3580904</v>
      </c>
      <c r="E10" s="21">
        <f>2121484.13/1000</f>
        <v>2121.48413</v>
      </c>
      <c r="F10" s="21">
        <f>E10-D10</f>
        <v>-157.87396040000021</v>
      </c>
      <c r="G10" s="21">
        <f>2025.651</f>
        <v>2025.651</v>
      </c>
      <c r="H10" s="21">
        <f>H9/1000</f>
        <v>1.24331</v>
      </c>
      <c r="I10" s="21">
        <f>1921</f>
        <v>1921</v>
      </c>
      <c r="J10" s="21">
        <f>I10*H9</f>
        <v>2388398.51</v>
      </c>
      <c r="L10" s="70"/>
    </row>
    <row r="11" spans="1:10" ht="26.25" thickBot="1">
      <c r="A11" s="48" t="s">
        <v>170</v>
      </c>
      <c r="B11" s="49" t="s">
        <v>171</v>
      </c>
      <c r="C11" s="47" t="s">
        <v>168</v>
      </c>
      <c r="D11" s="58"/>
      <c r="G11" s="70">
        <f>G10-D10</f>
        <v>-253.70709039999997</v>
      </c>
      <c r="I11" s="21">
        <f>I10+I9</f>
        <v>2874</v>
      </c>
      <c r="J11" s="21">
        <f>J10+J9</f>
        <v>3573272.9399999995</v>
      </c>
    </row>
    <row r="12" spans="1:10" ht="13.5" thickBot="1">
      <c r="A12" s="48" t="s">
        <v>172</v>
      </c>
      <c r="B12" s="49" t="s">
        <v>173</v>
      </c>
      <c r="C12" s="47" t="s">
        <v>168</v>
      </c>
      <c r="D12" s="58">
        <f>D14*3233.87/1000</f>
        <v>866.67716</v>
      </c>
      <c r="J12" s="21">
        <f>J11/I11</f>
        <v>1243.3099999999997</v>
      </c>
    </row>
    <row r="13" spans="1:4" ht="13.5" thickBot="1">
      <c r="A13" s="48" t="s">
        <v>174</v>
      </c>
      <c r="B13" s="49" t="s">
        <v>175</v>
      </c>
      <c r="C13" s="47" t="s">
        <v>86</v>
      </c>
      <c r="D13" s="58" t="s">
        <v>405</v>
      </c>
    </row>
    <row r="14" spans="1:4" ht="13.5" thickBot="1">
      <c r="A14" s="48" t="s">
        <v>176</v>
      </c>
      <c r="B14" s="49" t="s">
        <v>177</v>
      </c>
      <c r="C14" s="47" t="s">
        <v>86</v>
      </c>
      <c r="D14" s="58">
        <v>268</v>
      </c>
    </row>
    <row r="15" spans="1:11" ht="13.5" thickBot="1">
      <c r="A15" s="48" t="s">
        <v>178</v>
      </c>
      <c r="B15" s="49" t="s">
        <v>179</v>
      </c>
      <c r="C15" s="47" t="s">
        <v>168</v>
      </c>
      <c r="D15" s="58">
        <v>2819</v>
      </c>
      <c r="K15" s="80"/>
    </row>
    <row r="16" spans="1:4" ht="13.5" thickBot="1">
      <c r="A16" s="48" t="s">
        <v>180</v>
      </c>
      <c r="B16" s="49" t="s">
        <v>181</v>
      </c>
      <c r="C16" s="47" t="s">
        <v>168</v>
      </c>
      <c r="D16" s="58">
        <v>414.87</v>
      </c>
    </row>
    <row r="17" spans="1:4" ht="13.5" thickBot="1">
      <c r="A17" s="48" t="s">
        <v>182</v>
      </c>
      <c r="B17" s="49" t="s">
        <v>183</v>
      </c>
      <c r="C17" s="47" t="s">
        <v>86</v>
      </c>
      <c r="D17" s="58"/>
    </row>
    <row r="18" spans="1:4" ht="13.5" thickBot="1">
      <c r="A18" s="48" t="s">
        <v>174</v>
      </c>
      <c r="B18" s="50" t="s">
        <v>184</v>
      </c>
      <c r="C18" s="47" t="s">
        <v>86</v>
      </c>
      <c r="D18" s="58"/>
    </row>
    <row r="19" spans="1:4" ht="13.5" thickBot="1">
      <c r="A19" s="48" t="s">
        <v>176</v>
      </c>
      <c r="B19" s="50" t="s">
        <v>185</v>
      </c>
      <c r="C19" s="47" t="s">
        <v>86</v>
      </c>
      <c r="D19" s="58"/>
    </row>
    <row r="20" spans="1:4" ht="13.5" thickBot="1">
      <c r="A20" s="48" t="s">
        <v>178</v>
      </c>
      <c r="B20" s="50" t="s">
        <v>186</v>
      </c>
      <c r="C20" s="47" t="s">
        <v>168</v>
      </c>
      <c r="D20" s="58"/>
    </row>
    <row r="21" spans="1:4" ht="13.5" thickBot="1">
      <c r="A21" s="48" t="s">
        <v>180</v>
      </c>
      <c r="B21" s="50" t="s">
        <v>187</v>
      </c>
      <c r="C21" s="47" t="s">
        <v>168</v>
      </c>
      <c r="D21" s="58"/>
    </row>
    <row r="22" spans="1:4" ht="13.5" thickBot="1">
      <c r="A22" s="48" t="s">
        <v>182</v>
      </c>
      <c r="B22" s="50" t="s">
        <v>188</v>
      </c>
      <c r="C22" s="47" t="s">
        <v>86</v>
      </c>
      <c r="D22" s="58"/>
    </row>
    <row r="23" spans="1:4" ht="26.25" thickBot="1">
      <c r="A23" s="48" t="s">
        <v>189</v>
      </c>
      <c r="B23" s="49" t="s">
        <v>190</v>
      </c>
      <c r="C23" s="47" t="s">
        <v>168</v>
      </c>
      <c r="D23" s="58">
        <v>352.385</v>
      </c>
    </row>
    <row r="24" spans="1:4" ht="13.5" thickBot="1">
      <c r="A24" s="48" t="s">
        <v>191</v>
      </c>
      <c r="B24" s="49" t="s">
        <v>192</v>
      </c>
      <c r="C24" s="47" t="s">
        <v>193</v>
      </c>
      <c r="D24" s="58">
        <f>D23/D25</f>
        <v>4.057865039152464</v>
      </c>
    </row>
    <row r="25" spans="1:4" ht="13.5" thickBot="1">
      <c r="A25" s="48" t="s">
        <v>194</v>
      </c>
      <c r="B25" s="49" t="s">
        <v>195</v>
      </c>
      <c r="C25" s="47" t="s">
        <v>196</v>
      </c>
      <c r="D25" s="58">
        <v>86.84</v>
      </c>
    </row>
    <row r="26" spans="1:9" ht="26.25" thickBot="1">
      <c r="A26" s="48" t="s">
        <v>197</v>
      </c>
      <c r="B26" s="49" t="s">
        <v>198</v>
      </c>
      <c r="C26" s="47" t="s">
        <v>168</v>
      </c>
      <c r="D26" s="58"/>
      <c r="H26" s="22"/>
      <c r="I26" s="22"/>
    </row>
    <row r="27" spans="1:11" ht="26.25" thickBot="1">
      <c r="A27" s="48" t="s">
        <v>199</v>
      </c>
      <c r="B27" s="49" t="s">
        <v>200</v>
      </c>
      <c r="C27" s="47" t="s">
        <v>168</v>
      </c>
      <c r="D27" s="58">
        <f>40.50008</f>
        <v>40.50008</v>
      </c>
      <c r="H27" s="22"/>
      <c r="I27" s="22"/>
      <c r="K27" s="80"/>
    </row>
    <row r="28" spans="1:9" ht="26.25" thickBot="1">
      <c r="A28" s="48" t="s">
        <v>201</v>
      </c>
      <c r="B28" s="49" t="s">
        <v>202</v>
      </c>
      <c r="C28" s="47" t="s">
        <v>168</v>
      </c>
      <c r="D28" s="58">
        <f>120.17717+24.20303</f>
        <v>144.3802</v>
      </c>
      <c r="G28" s="71">
        <f>(153806.41)/(283180.2+332059.9)</f>
        <v>0.24999412424515238</v>
      </c>
      <c r="H28" s="63"/>
      <c r="I28" s="22"/>
    </row>
    <row r="29" spans="1:9" ht="26.25" thickBot="1">
      <c r="A29" s="48" t="s">
        <v>203</v>
      </c>
      <c r="B29" s="49" t="s">
        <v>204</v>
      </c>
      <c r="C29" s="47" t="s">
        <v>168</v>
      </c>
      <c r="D29" s="58">
        <f>D28*0.252</f>
        <v>36.3838104</v>
      </c>
      <c r="H29" s="22"/>
      <c r="I29" s="22"/>
    </row>
    <row r="30" spans="1:12" ht="26.25" thickBot="1">
      <c r="A30" s="48" t="s">
        <v>205</v>
      </c>
      <c r="B30" s="49" t="s">
        <v>206</v>
      </c>
      <c r="C30" s="47" t="s">
        <v>168</v>
      </c>
      <c r="D30" s="58">
        <f>361.34769+73.29861</f>
        <v>434.6463</v>
      </c>
      <c r="H30" s="63"/>
      <c r="I30" s="22"/>
      <c r="K30" s="70"/>
      <c r="L30" s="72"/>
    </row>
    <row r="31" spans="1:12" ht="26.25" thickBot="1">
      <c r="A31" s="48" t="s">
        <v>207</v>
      </c>
      <c r="B31" s="49" t="s">
        <v>208</v>
      </c>
      <c r="C31" s="47" t="s">
        <v>168</v>
      </c>
      <c r="D31" s="58">
        <v>95.33</v>
      </c>
      <c r="H31" s="22"/>
      <c r="I31" s="22"/>
      <c r="K31" s="73"/>
      <c r="L31" s="73"/>
    </row>
    <row r="32" spans="1:4" ht="13.5" thickBot="1">
      <c r="A32" s="48" t="s">
        <v>209</v>
      </c>
      <c r="B32" s="49" t="s">
        <v>210</v>
      </c>
      <c r="C32" s="47" t="s">
        <v>168</v>
      </c>
      <c r="D32" s="58">
        <v>174.99267</v>
      </c>
    </row>
    <row r="33" spans="1:4" ht="26.25" thickBot="1">
      <c r="A33" s="48" t="s">
        <v>211</v>
      </c>
      <c r="B33" s="49" t="s">
        <v>212</v>
      </c>
      <c r="C33" s="47" t="s">
        <v>168</v>
      </c>
      <c r="D33" s="58">
        <v>0.06575</v>
      </c>
    </row>
    <row r="34" spans="1:4" ht="26.25" thickBot="1">
      <c r="A34" s="74" t="s">
        <v>213</v>
      </c>
      <c r="B34" s="75" t="s">
        <v>214</v>
      </c>
      <c r="C34" s="76" t="s">
        <v>168</v>
      </c>
      <c r="D34" s="59">
        <f>D35+D36</f>
        <v>75.78058</v>
      </c>
    </row>
    <row r="35" spans="1:4" ht="13.5" thickBot="1">
      <c r="A35" s="48" t="s">
        <v>215</v>
      </c>
      <c r="B35" s="49" t="s">
        <v>216</v>
      </c>
      <c r="C35" s="47" t="s">
        <v>168</v>
      </c>
      <c r="D35" s="58">
        <f>44.84449+2.97+27.96609</f>
        <v>75.78058</v>
      </c>
    </row>
    <row r="36" spans="1:4" ht="13.5" thickBot="1">
      <c r="A36" s="48" t="s">
        <v>217</v>
      </c>
      <c r="B36" s="49" t="s">
        <v>218</v>
      </c>
      <c r="C36" s="47" t="s">
        <v>168</v>
      </c>
      <c r="D36" s="58"/>
    </row>
    <row r="37" spans="1:4" ht="13.5" thickBot="1">
      <c r="A37" s="48" t="s">
        <v>219</v>
      </c>
      <c r="B37" s="49" t="s">
        <v>220</v>
      </c>
      <c r="C37" s="47" t="s">
        <v>168</v>
      </c>
      <c r="D37" s="58"/>
    </row>
    <row r="38" spans="1:4" ht="13.5" thickBot="1">
      <c r="A38" s="48" t="s">
        <v>221</v>
      </c>
      <c r="B38" s="49" t="s">
        <v>216</v>
      </c>
      <c r="C38" s="47" t="s">
        <v>168</v>
      </c>
      <c r="D38" s="58"/>
    </row>
    <row r="39" spans="1:4" ht="13.5" thickBot="1">
      <c r="A39" s="48" t="s">
        <v>222</v>
      </c>
      <c r="B39" s="49" t="s">
        <v>218</v>
      </c>
      <c r="C39" s="47" t="s">
        <v>168</v>
      </c>
      <c r="D39" s="58"/>
    </row>
    <row r="40" spans="1:4" ht="26.25" thickBot="1">
      <c r="A40" s="48" t="s">
        <v>223</v>
      </c>
      <c r="B40" s="49" t="s">
        <v>224</v>
      </c>
      <c r="C40" s="47" t="s">
        <v>168</v>
      </c>
      <c r="D40" s="58"/>
    </row>
    <row r="41" spans="1:4" ht="51.75" thickBot="1">
      <c r="A41" s="48" t="s">
        <v>225</v>
      </c>
      <c r="B41" s="49" t="s">
        <v>226</v>
      </c>
      <c r="C41" s="47" t="s">
        <v>168</v>
      </c>
      <c r="D41" s="58" t="s">
        <v>410</v>
      </c>
    </row>
    <row r="42" spans="1:4" ht="39" thickBot="1">
      <c r="A42" s="48" t="s">
        <v>227</v>
      </c>
      <c r="B42" s="49" t="s">
        <v>228</v>
      </c>
      <c r="C42" s="47" t="s">
        <v>168</v>
      </c>
      <c r="D42" s="58">
        <f>7.71056+3.63467+0.53205+30.11+16.22926</f>
        <v>58.216539999999995</v>
      </c>
    </row>
    <row r="43" spans="1:4" ht="26.25" thickBot="1">
      <c r="A43" s="48" t="s">
        <v>21</v>
      </c>
      <c r="B43" s="49" t="s">
        <v>229</v>
      </c>
      <c r="C43" s="47" t="s">
        <v>168</v>
      </c>
      <c r="D43" s="60">
        <f>D9-D10</f>
        <v>939.6363096</v>
      </c>
    </row>
    <row r="44" spans="1:4" ht="26.25" thickBot="1">
      <c r="A44" s="48" t="s">
        <v>23</v>
      </c>
      <c r="B44" s="49" t="s">
        <v>230</v>
      </c>
      <c r="C44" s="47" t="s">
        <v>168</v>
      </c>
      <c r="D44" s="60">
        <v>970</v>
      </c>
    </row>
    <row r="45" spans="1:4" s="68" customFormat="1" ht="39" thickBot="1">
      <c r="A45" s="48" t="s">
        <v>231</v>
      </c>
      <c r="B45" s="49" t="s">
        <v>232</v>
      </c>
      <c r="C45" s="47" t="s">
        <v>168</v>
      </c>
      <c r="D45" s="58">
        <v>0</v>
      </c>
    </row>
    <row r="46" spans="1:4" ht="39" thickBot="1">
      <c r="A46" s="48" t="s">
        <v>25</v>
      </c>
      <c r="B46" s="49" t="s">
        <v>233</v>
      </c>
      <c r="C46" s="47" t="s">
        <v>168</v>
      </c>
      <c r="D46" s="58"/>
    </row>
    <row r="47" spans="1:4" ht="13.5" thickBot="1">
      <c r="A47" s="48" t="s">
        <v>27</v>
      </c>
      <c r="B47" s="49" t="s">
        <v>234</v>
      </c>
      <c r="C47" s="47" t="s">
        <v>168</v>
      </c>
      <c r="D47" s="58"/>
    </row>
    <row r="48" spans="1:4" s="68" customFormat="1" ht="26.25" thickBot="1">
      <c r="A48" s="48" t="s">
        <v>29</v>
      </c>
      <c r="B48" s="49" t="s">
        <v>235</v>
      </c>
      <c r="C48" s="47" t="s">
        <v>86</v>
      </c>
      <c r="D48" s="61"/>
    </row>
    <row r="49" spans="1:4" ht="66" customHeight="1" thickBot="1">
      <c r="A49" s="48" t="s">
        <v>31</v>
      </c>
      <c r="B49" s="49" t="s">
        <v>236</v>
      </c>
      <c r="C49" s="47" t="s">
        <v>237</v>
      </c>
      <c r="D49" s="55">
        <v>8</v>
      </c>
    </row>
    <row r="50" spans="1:4" ht="26.25" thickBot="1">
      <c r="A50" s="48" t="s">
        <v>33</v>
      </c>
      <c r="B50" s="49" t="s">
        <v>238</v>
      </c>
      <c r="C50" s="47" t="s">
        <v>237</v>
      </c>
      <c r="D50" s="47">
        <v>2.1</v>
      </c>
    </row>
    <row r="51" spans="1:4" ht="39" thickBot="1">
      <c r="A51" s="48" t="s">
        <v>35</v>
      </c>
      <c r="B51" s="49" t="s">
        <v>239</v>
      </c>
      <c r="C51" s="47" t="s">
        <v>240</v>
      </c>
      <c r="D51" s="47">
        <v>2.537</v>
      </c>
    </row>
    <row r="52" spans="1:4" ht="39" thickBot="1">
      <c r="A52" s="48" t="s">
        <v>37</v>
      </c>
      <c r="B52" s="49" t="s">
        <v>241</v>
      </c>
      <c r="C52" s="47" t="s">
        <v>240</v>
      </c>
      <c r="D52" s="47">
        <v>0</v>
      </c>
    </row>
    <row r="53" spans="1:4" ht="51.75" thickBot="1">
      <c r="A53" s="48" t="s">
        <v>45</v>
      </c>
      <c r="B53" s="49" t="s">
        <v>242</v>
      </c>
      <c r="C53" s="47" t="s">
        <v>240</v>
      </c>
      <c r="D53" s="47">
        <v>0.959</v>
      </c>
    </row>
    <row r="54" spans="1:4" ht="13.5" thickBot="1">
      <c r="A54" s="48" t="s">
        <v>243</v>
      </c>
      <c r="B54" s="49" t="s">
        <v>244</v>
      </c>
      <c r="C54" s="47" t="s">
        <v>240</v>
      </c>
      <c r="D54" s="47">
        <f>D53-D55</f>
        <v>0.9119999999999999</v>
      </c>
    </row>
    <row r="55" spans="1:4" ht="26.25" thickBot="1">
      <c r="A55" s="48" t="s">
        <v>245</v>
      </c>
      <c r="B55" s="49" t="s">
        <v>246</v>
      </c>
      <c r="C55" s="47" t="s">
        <v>240</v>
      </c>
      <c r="D55" s="47">
        <v>0.047</v>
      </c>
    </row>
    <row r="56" spans="1:4" ht="12.75">
      <c r="A56" s="137" t="s">
        <v>47</v>
      </c>
      <c r="B56" s="139" t="s">
        <v>247</v>
      </c>
      <c r="C56" s="137" t="s">
        <v>248</v>
      </c>
      <c r="D56" s="137" t="s">
        <v>404</v>
      </c>
    </row>
    <row r="57" spans="1:4" ht="37.5" customHeight="1" thickBot="1">
      <c r="A57" s="138"/>
      <c r="B57" s="140"/>
      <c r="C57" s="138"/>
      <c r="D57" s="138"/>
    </row>
    <row r="58" spans="1:4" ht="13.5" thickBot="1">
      <c r="A58" s="48" t="s">
        <v>49</v>
      </c>
      <c r="B58" s="49" t="s">
        <v>249</v>
      </c>
      <c r="C58" s="47" t="s">
        <v>240</v>
      </c>
      <c r="D58" s="47">
        <v>0.049</v>
      </c>
    </row>
    <row r="59" spans="1:4" ht="26.25" thickBot="1">
      <c r="A59" s="48" t="s">
        <v>51</v>
      </c>
      <c r="B59" s="49" t="s">
        <v>250</v>
      </c>
      <c r="C59" s="47" t="s">
        <v>251</v>
      </c>
      <c r="D59" s="47">
        <v>2</v>
      </c>
    </row>
    <row r="60" spans="1:4" ht="26.25" thickBot="1">
      <c r="A60" s="48" t="s">
        <v>53</v>
      </c>
      <c r="B60" s="49" t="s">
        <v>252</v>
      </c>
      <c r="C60" s="47" t="s">
        <v>251</v>
      </c>
      <c r="D60" s="47">
        <v>2</v>
      </c>
    </row>
    <row r="61" spans="1:4" s="68" customFormat="1" ht="12.75">
      <c r="A61" s="137" t="s">
        <v>55</v>
      </c>
      <c r="B61" s="139" t="s">
        <v>253</v>
      </c>
      <c r="C61" s="77"/>
      <c r="D61" s="141">
        <f>D14/D51*1.575</f>
        <v>166.37761135199054</v>
      </c>
    </row>
    <row r="62" spans="1:4" s="68" customFormat="1" ht="69" customHeight="1" thickBot="1">
      <c r="A62" s="138"/>
      <c r="B62" s="140"/>
      <c r="C62" s="47" t="s">
        <v>254</v>
      </c>
      <c r="D62" s="142"/>
    </row>
    <row r="63" spans="1:4" s="68" customFormat="1" ht="51.75" thickBot="1">
      <c r="A63" s="48" t="s">
        <v>57</v>
      </c>
      <c r="B63" s="49" t="s">
        <v>255</v>
      </c>
      <c r="C63" s="47" t="s">
        <v>256</v>
      </c>
      <c r="D63" s="78">
        <f>D25/D51</f>
        <v>34.22940480882933</v>
      </c>
    </row>
    <row r="64" spans="1:4" ht="51.75" thickBot="1">
      <c r="A64" s="48" t="s">
        <v>59</v>
      </c>
      <c r="B64" s="49" t="s">
        <v>257</v>
      </c>
      <c r="C64" s="47" t="s">
        <v>258</v>
      </c>
      <c r="D64" s="62">
        <f>8/D51/1000</f>
        <v>0.0031533307055577457</v>
      </c>
    </row>
    <row r="65" ht="12.75">
      <c r="A65" s="44"/>
    </row>
    <row r="66" ht="12.75">
      <c r="A66" s="44"/>
    </row>
    <row r="67" ht="12.75">
      <c r="A67" s="45"/>
    </row>
    <row r="68" ht="12.75">
      <c r="A68" s="45"/>
    </row>
  </sheetData>
  <sheetProtection/>
  <mergeCells count="11">
    <mergeCell ref="A61:A62"/>
    <mergeCell ref="B61:B62"/>
    <mergeCell ref="D61:D62"/>
    <mergeCell ref="A1:D1"/>
    <mergeCell ref="A2:D2"/>
    <mergeCell ref="A6:D6"/>
    <mergeCell ref="A56:A57"/>
    <mergeCell ref="B56:B57"/>
    <mergeCell ref="C56:C57"/>
    <mergeCell ref="D56:D57"/>
    <mergeCell ref="A7:D7"/>
  </mergeCells>
  <printOptions/>
  <pageMargins left="0.69" right="0.46" top="0.24" bottom="0.29" header="0.17" footer="0.17"/>
  <pageSetup horizontalDpi="600" verticalDpi="600" orientation="portrait" paperSize="9" scale="82" r:id="rId1"/>
</worksheet>
</file>

<file path=xl/worksheets/sheet6.xml><?xml version="1.0" encoding="utf-8"?>
<worksheet xmlns="http://schemas.openxmlformats.org/spreadsheetml/2006/main" xmlns:r="http://schemas.openxmlformats.org/officeDocument/2006/relationships">
  <sheetPr>
    <tabColor indexed="13"/>
  </sheetPr>
  <dimension ref="A1:J9"/>
  <sheetViews>
    <sheetView zoomScalePageLayoutView="0" workbookViewId="0" topLeftCell="A1">
      <selection activeCell="H14" sqref="H14"/>
    </sheetView>
  </sheetViews>
  <sheetFormatPr defaultColWidth="9.140625" defaultRowHeight="12.75"/>
  <cols>
    <col min="1" max="1" width="7.00390625" style="32" customWidth="1"/>
    <col min="2" max="2" width="19.00390625" style="32" customWidth="1"/>
    <col min="3" max="3" width="15.28125" style="32" customWidth="1"/>
    <col min="4" max="4" width="15.00390625" style="32" customWidth="1"/>
    <col min="5" max="5" width="15.140625" style="32" customWidth="1"/>
    <col min="6" max="6" width="16.140625" style="32" customWidth="1"/>
    <col min="7" max="8" width="13.8515625" style="32" customWidth="1"/>
    <col min="9" max="9" width="16.57421875" style="32" customWidth="1"/>
    <col min="10" max="16384" width="9.140625" style="32" customWidth="1"/>
  </cols>
  <sheetData>
    <row r="1" spans="1:9" s="13" customFormat="1" ht="13.5" thickBot="1">
      <c r="A1" s="18"/>
      <c r="B1" s="18"/>
      <c r="C1" s="18"/>
      <c r="D1" s="18"/>
      <c r="E1" s="18"/>
      <c r="F1" s="18"/>
      <c r="G1" s="18"/>
      <c r="H1" s="18"/>
      <c r="I1" s="14" t="s">
        <v>89</v>
      </c>
    </row>
    <row r="2" spans="1:9" s="13" customFormat="1" ht="13.5" thickBot="1">
      <c r="A2" s="109" t="s">
        <v>259</v>
      </c>
      <c r="B2" s="110"/>
      <c r="C2" s="110"/>
      <c r="D2" s="110"/>
      <c r="E2" s="110"/>
      <c r="F2" s="110"/>
      <c r="G2" s="110"/>
      <c r="H2" s="110"/>
      <c r="I2" s="111"/>
    </row>
    <row r="3" spans="1:9" s="13" customFormat="1" ht="53.25" customHeight="1">
      <c r="A3" s="105" t="s">
        <v>13</v>
      </c>
      <c r="B3" s="105" t="s">
        <v>267</v>
      </c>
      <c r="C3" s="105" t="s">
        <v>266</v>
      </c>
      <c r="D3" s="105" t="s">
        <v>261</v>
      </c>
      <c r="E3" s="105" t="s">
        <v>262</v>
      </c>
      <c r="F3" s="105" t="s">
        <v>263</v>
      </c>
      <c r="G3" s="105" t="s">
        <v>264</v>
      </c>
      <c r="H3" s="105" t="s">
        <v>265</v>
      </c>
      <c r="I3" s="105" t="s">
        <v>260</v>
      </c>
    </row>
    <row r="4" spans="1:9" s="13" customFormat="1" ht="40.5" customHeight="1">
      <c r="A4" s="115"/>
      <c r="B4" s="115"/>
      <c r="C4" s="115"/>
      <c r="D4" s="115"/>
      <c r="E4" s="115"/>
      <c r="F4" s="115"/>
      <c r="G4" s="115"/>
      <c r="H4" s="115"/>
      <c r="I4" s="115"/>
    </row>
    <row r="5" spans="1:9" s="13" customFormat="1" ht="13.5" thickBot="1">
      <c r="A5" s="104"/>
      <c r="B5" s="104"/>
      <c r="C5" s="104"/>
      <c r="D5" s="104"/>
      <c r="E5" s="104"/>
      <c r="F5" s="104"/>
      <c r="G5" s="104"/>
      <c r="H5" s="104"/>
      <c r="I5" s="104"/>
    </row>
    <row r="6" spans="1:9" s="13" customFormat="1" ht="51">
      <c r="A6" s="40">
        <v>1</v>
      </c>
      <c r="B6" s="40" t="s">
        <v>414</v>
      </c>
      <c r="C6" s="40" t="s">
        <v>412</v>
      </c>
      <c r="D6" s="38" t="s">
        <v>411</v>
      </c>
      <c r="E6" s="41" t="s">
        <v>413</v>
      </c>
      <c r="F6" s="66">
        <f>'Фор.4'!D14</f>
        <v>268</v>
      </c>
      <c r="G6" s="41"/>
      <c r="H6" s="66">
        <f>'Фор.4'!D14*'Фор.4'!D16/1000</f>
        <v>111.18516000000001</v>
      </c>
      <c r="I6" s="79">
        <v>0.24</v>
      </c>
    </row>
    <row r="7" spans="1:10" s="13" customFormat="1" ht="89.25">
      <c r="A7" s="36">
        <v>2</v>
      </c>
      <c r="B7" s="36" t="s">
        <v>417</v>
      </c>
      <c r="C7" s="40" t="s">
        <v>412</v>
      </c>
      <c r="D7" s="39" t="s">
        <v>415</v>
      </c>
      <c r="E7" s="42" t="s">
        <v>416</v>
      </c>
      <c r="F7" s="65">
        <f>'Фор.4'!D25</f>
        <v>86.84</v>
      </c>
      <c r="G7" s="42"/>
      <c r="H7" s="65">
        <f>'Фор.4'!D23</f>
        <v>352.385</v>
      </c>
      <c r="I7" s="53">
        <v>0.25</v>
      </c>
      <c r="J7" s="43"/>
    </row>
    <row r="8" spans="1:9" s="13" customFormat="1" ht="51">
      <c r="A8" s="36">
        <v>3</v>
      </c>
      <c r="B8" s="36" t="s">
        <v>418</v>
      </c>
      <c r="C8" s="40" t="s">
        <v>412</v>
      </c>
      <c r="D8" s="36" t="s">
        <v>419</v>
      </c>
      <c r="E8" s="41" t="s">
        <v>413</v>
      </c>
      <c r="F8" s="66">
        <f>F6</f>
        <v>268</v>
      </c>
      <c r="G8" s="41"/>
      <c r="H8" s="64">
        <f>'Фор.4'!D14*'Фор.4'!D15/1000</f>
        <v>755.492</v>
      </c>
      <c r="I8" s="54">
        <v>0.35</v>
      </c>
    </row>
    <row r="9" spans="1:9" ht="13.5" thickBot="1">
      <c r="A9" s="143" t="s">
        <v>164</v>
      </c>
      <c r="B9" s="144"/>
      <c r="C9" s="144"/>
      <c r="D9" s="144"/>
      <c r="E9" s="144"/>
      <c r="F9" s="144"/>
      <c r="G9" s="144"/>
      <c r="H9" s="144"/>
      <c r="I9" s="145"/>
    </row>
  </sheetData>
  <sheetProtection/>
  <mergeCells count="11">
    <mergeCell ref="B3:B5"/>
    <mergeCell ref="F3:F5"/>
    <mergeCell ref="A2:I2"/>
    <mergeCell ref="A3:A5"/>
    <mergeCell ref="I3:I5"/>
    <mergeCell ref="A9:I9"/>
    <mergeCell ref="D3:D5"/>
    <mergeCell ref="E3:E5"/>
    <mergeCell ref="G3:G5"/>
    <mergeCell ref="H3:H5"/>
    <mergeCell ref="C3:C5"/>
  </mergeCells>
  <printOptions/>
  <pageMargins left="0.75" right="0.51" top="0.38" bottom="0.23" header="0.25" footer="0.23"/>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D8"/>
  <sheetViews>
    <sheetView zoomScalePageLayoutView="0" workbookViewId="0" topLeftCell="A1">
      <selection activeCell="C4" sqref="C4:C8"/>
    </sheetView>
  </sheetViews>
  <sheetFormatPr defaultColWidth="9.140625" defaultRowHeight="12.75"/>
  <cols>
    <col min="1" max="1" width="7.7109375" style="13" customWidth="1"/>
    <col min="2" max="2" width="45.140625" style="13" customWidth="1"/>
    <col min="3" max="4" width="13.7109375" style="13" customWidth="1"/>
    <col min="5" max="16384" width="9.140625" style="13" customWidth="1"/>
  </cols>
  <sheetData>
    <row r="1" spans="1:4" ht="13.5" thickBot="1">
      <c r="A1" s="18"/>
      <c r="B1" s="18"/>
      <c r="C1" s="18"/>
      <c r="D1" s="14" t="s">
        <v>95</v>
      </c>
    </row>
    <row r="2" spans="1:4" ht="13.5" thickBot="1">
      <c r="A2" s="109" t="s">
        <v>268</v>
      </c>
      <c r="B2" s="110"/>
      <c r="C2" s="110"/>
      <c r="D2" s="111"/>
    </row>
    <row r="3" spans="1:4" ht="26.25" thickBot="1">
      <c r="A3" s="16" t="s">
        <v>13</v>
      </c>
      <c r="B3" s="17" t="s">
        <v>14</v>
      </c>
      <c r="C3" s="17" t="s">
        <v>145</v>
      </c>
      <c r="D3" s="17" t="s">
        <v>146</v>
      </c>
    </row>
    <row r="4" spans="1:4" ht="13.5" thickBot="1">
      <c r="A4" s="16" t="s">
        <v>17</v>
      </c>
      <c r="B4" s="28" t="s">
        <v>269</v>
      </c>
      <c r="C4" s="47">
        <v>0</v>
      </c>
      <c r="D4" s="17"/>
    </row>
    <row r="5" spans="1:4" ht="26.25" thickBot="1">
      <c r="A5" s="16" t="s">
        <v>19</v>
      </c>
      <c r="B5" s="28" t="s">
        <v>270</v>
      </c>
      <c r="C5" s="47">
        <v>0</v>
      </c>
      <c r="D5" s="17"/>
    </row>
    <row r="6" spans="1:4" ht="39" thickBot="1">
      <c r="A6" s="16" t="s">
        <v>21</v>
      </c>
      <c r="B6" s="28" t="s">
        <v>271</v>
      </c>
      <c r="C6" s="47"/>
      <c r="D6" s="17"/>
    </row>
    <row r="7" spans="1:4" s="32" customFormat="1" ht="26.25" thickBot="1">
      <c r="A7" s="16" t="s">
        <v>23</v>
      </c>
      <c r="B7" s="28" t="s">
        <v>272</v>
      </c>
      <c r="C7" s="47" t="s">
        <v>398</v>
      </c>
      <c r="D7" s="31"/>
    </row>
    <row r="8" spans="1:4" ht="39" thickBot="1">
      <c r="A8" s="16" t="s">
        <v>25</v>
      </c>
      <c r="B8" s="28" t="s">
        <v>273</v>
      </c>
      <c r="C8" s="47" t="s">
        <v>398</v>
      </c>
      <c r="D8" s="17"/>
    </row>
  </sheetData>
  <sheetProtection/>
  <mergeCells count="1">
    <mergeCell ref="A2:D2"/>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F26"/>
  <sheetViews>
    <sheetView zoomScalePageLayoutView="0" workbookViewId="0" topLeftCell="A1">
      <selection activeCell="I20" sqref="I20"/>
    </sheetView>
  </sheetViews>
  <sheetFormatPr defaultColWidth="9.140625" defaultRowHeight="12.75"/>
  <cols>
    <col min="1" max="1" width="7.8515625" style="13" customWidth="1"/>
    <col min="2" max="2" width="40.00390625" style="13" customWidth="1"/>
    <col min="3" max="3" width="11.140625" style="13" customWidth="1"/>
    <col min="4" max="4" width="10.00390625" style="13" customWidth="1"/>
    <col min="5" max="6" width="10.57421875" style="13" customWidth="1"/>
    <col min="7" max="16384" width="9.140625" style="13" customWidth="1"/>
  </cols>
  <sheetData>
    <row r="1" spans="1:6" ht="12.75">
      <c r="A1" s="18"/>
      <c r="B1" s="18"/>
      <c r="C1" s="18"/>
      <c r="D1" s="18"/>
      <c r="E1" s="18"/>
      <c r="F1" s="14" t="s">
        <v>105</v>
      </c>
    </row>
    <row r="2" spans="1:6" ht="34.5" customHeight="1">
      <c r="A2" s="146" t="s">
        <v>381</v>
      </c>
      <c r="B2" s="146"/>
      <c r="C2" s="146"/>
      <c r="D2" s="146"/>
      <c r="E2" s="146"/>
      <c r="F2" s="146"/>
    </row>
    <row r="3" spans="1:6" ht="16.5" thickBot="1">
      <c r="A3" s="147" t="s">
        <v>401</v>
      </c>
      <c r="B3" s="147"/>
      <c r="C3" s="147"/>
      <c r="D3" s="147"/>
      <c r="E3" s="147"/>
      <c r="F3" s="147"/>
    </row>
    <row r="4" spans="1:6" ht="26.25" thickBot="1">
      <c r="A4" s="37" t="s">
        <v>13</v>
      </c>
      <c r="B4" s="35" t="s">
        <v>274</v>
      </c>
      <c r="C4" s="35" t="s">
        <v>166</v>
      </c>
      <c r="D4" s="35" t="s">
        <v>145</v>
      </c>
      <c r="E4" s="35" t="s">
        <v>145</v>
      </c>
      <c r="F4" s="35" t="s">
        <v>145</v>
      </c>
    </row>
    <row r="5" spans="1:6" ht="13.5" thickBot="1">
      <c r="A5" s="16" t="s">
        <v>17</v>
      </c>
      <c r="B5" s="28" t="s">
        <v>275</v>
      </c>
      <c r="C5" s="17" t="s">
        <v>86</v>
      </c>
      <c r="D5" s="31"/>
      <c r="E5" s="17" t="s">
        <v>86</v>
      </c>
      <c r="F5" s="17" t="s">
        <v>86</v>
      </c>
    </row>
    <row r="6" spans="1:6" ht="13.5" thickBot="1">
      <c r="A6" s="16" t="s">
        <v>19</v>
      </c>
      <c r="B6" s="28" t="s">
        <v>276</v>
      </c>
      <c r="C6" s="17" t="s">
        <v>86</v>
      </c>
      <c r="D6" s="17"/>
      <c r="E6" s="17" t="s">
        <v>86</v>
      </c>
      <c r="F6" s="17" t="s">
        <v>86</v>
      </c>
    </row>
    <row r="7" spans="1:6" ht="13.5" thickBot="1">
      <c r="A7" s="16" t="s">
        <v>21</v>
      </c>
      <c r="B7" s="28" t="s">
        <v>277</v>
      </c>
      <c r="C7" s="17" t="s">
        <v>86</v>
      </c>
      <c r="D7" s="17"/>
      <c r="E7" s="17" t="s">
        <v>86</v>
      </c>
      <c r="F7" s="17" t="s">
        <v>86</v>
      </c>
    </row>
    <row r="8" spans="1:6" ht="39" thickBot="1">
      <c r="A8" s="16" t="s">
        <v>23</v>
      </c>
      <c r="B8" s="28" t="s">
        <v>278</v>
      </c>
      <c r="C8" s="17" t="s">
        <v>86</v>
      </c>
      <c r="D8" s="17"/>
      <c r="E8" s="17" t="s">
        <v>86</v>
      </c>
      <c r="F8" s="17" t="s">
        <v>86</v>
      </c>
    </row>
    <row r="9" spans="1:6" ht="39" thickBot="1">
      <c r="A9" s="16" t="s">
        <v>25</v>
      </c>
      <c r="B9" s="28" t="s">
        <v>279</v>
      </c>
      <c r="C9" s="17" t="s">
        <v>86</v>
      </c>
      <c r="D9" s="17"/>
      <c r="E9" s="17" t="s">
        <v>86</v>
      </c>
      <c r="F9" s="17" t="s">
        <v>86</v>
      </c>
    </row>
    <row r="10" spans="1:6" ht="26.25" thickBot="1">
      <c r="A10" s="16" t="s">
        <v>27</v>
      </c>
      <c r="B10" s="28" t="s">
        <v>280</v>
      </c>
      <c r="C10" s="17" t="s">
        <v>86</v>
      </c>
      <c r="D10" s="31"/>
      <c r="E10" s="17" t="s">
        <v>86</v>
      </c>
      <c r="F10" s="17" t="s">
        <v>86</v>
      </c>
    </row>
    <row r="11" spans="1:6" ht="26.25" thickBot="1">
      <c r="A11" s="16" t="s">
        <v>29</v>
      </c>
      <c r="B11" s="28" t="s">
        <v>281</v>
      </c>
      <c r="C11" s="17" t="s">
        <v>86</v>
      </c>
      <c r="D11" s="17"/>
      <c r="E11" s="17" t="s">
        <v>86</v>
      </c>
      <c r="F11" s="17" t="s">
        <v>86</v>
      </c>
    </row>
    <row r="12" spans="1:6" ht="64.5" thickBot="1">
      <c r="A12" s="16" t="s">
        <v>31</v>
      </c>
      <c r="B12" s="28" t="s">
        <v>282</v>
      </c>
      <c r="C12" s="17" t="s">
        <v>168</v>
      </c>
      <c r="D12" s="31"/>
      <c r="E12" s="17" t="s">
        <v>86</v>
      </c>
      <c r="F12" s="17" t="s">
        <v>86</v>
      </c>
    </row>
    <row r="13" spans="1:6" s="32" customFormat="1" ht="39" thickBot="1">
      <c r="A13" s="16" t="s">
        <v>283</v>
      </c>
      <c r="B13" s="17" t="s">
        <v>86</v>
      </c>
      <c r="C13" s="17" t="s">
        <v>86</v>
      </c>
      <c r="D13" s="17" t="s">
        <v>86</v>
      </c>
      <c r="E13" s="33" t="s">
        <v>284</v>
      </c>
      <c r="F13" s="33" t="s">
        <v>284</v>
      </c>
    </row>
    <row r="14" spans="1:6" s="32" customFormat="1" ht="13.5" thickBot="1">
      <c r="A14" s="16" t="s">
        <v>285</v>
      </c>
      <c r="B14" s="30" t="s">
        <v>286</v>
      </c>
      <c r="C14" s="17"/>
      <c r="D14" s="31"/>
      <c r="E14" s="31"/>
      <c r="F14" s="31"/>
    </row>
    <row r="15" spans="1:6" s="32" customFormat="1" ht="13.5" thickBot="1">
      <c r="A15" s="16" t="s">
        <v>287</v>
      </c>
      <c r="B15" s="30" t="s">
        <v>288</v>
      </c>
      <c r="C15" s="17" t="s">
        <v>168</v>
      </c>
      <c r="D15" s="31"/>
      <c r="E15" s="31"/>
      <c r="F15" s="31"/>
    </row>
    <row r="16" spans="1:6" ht="39" thickBot="1">
      <c r="A16" s="16" t="s">
        <v>33</v>
      </c>
      <c r="B16" s="28" t="s">
        <v>289</v>
      </c>
      <c r="C16" s="17" t="s">
        <v>86</v>
      </c>
      <c r="D16" s="17" t="s">
        <v>86</v>
      </c>
      <c r="E16" s="17" t="s">
        <v>86</v>
      </c>
      <c r="F16" s="17" t="s">
        <v>86</v>
      </c>
    </row>
    <row r="17" spans="1:6" ht="13.5" thickBot="1">
      <c r="A17" s="16" t="s">
        <v>290</v>
      </c>
      <c r="B17" s="30" t="s">
        <v>291</v>
      </c>
      <c r="C17" s="17"/>
      <c r="D17" s="17"/>
      <c r="E17" s="17"/>
      <c r="F17" s="17"/>
    </row>
    <row r="18" spans="1:6" ht="26.25" thickBot="1">
      <c r="A18" s="16" t="s">
        <v>35</v>
      </c>
      <c r="B18" s="28" t="s">
        <v>292</v>
      </c>
      <c r="C18" s="17" t="s">
        <v>86</v>
      </c>
      <c r="D18" s="17" t="s">
        <v>86</v>
      </c>
      <c r="E18" s="17" t="s">
        <v>86</v>
      </c>
      <c r="F18" s="17" t="s">
        <v>86</v>
      </c>
    </row>
    <row r="19" spans="1:6" ht="13.5" thickBot="1">
      <c r="A19" s="16" t="s">
        <v>293</v>
      </c>
      <c r="B19" s="30" t="s">
        <v>291</v>
      </c>
      <c r="C19" s="17"/>
      <c r="D19" s="17"/>
      <c r="E19" s="17"/>
      <c r="F19" s="17"/>
    </row>
    <row r="20" spans="1:6" ht="51.75" thickBot="1">
      <c r="A20" s="16" t="s">
        <v>37</v>
      </c>
      <c r="B20" s="28" t="s">
        <v>294</v>
      </c>
      <c r="C20" s="17" t="s">
        <v>168</v>
      </c>
      <c r="D20" s="17"/>
      <c r="E20" s="17"/>
      <c r="F20" s="17"/>
    </row>
    <row r="21" spans="1:6" ht="13.5" thickBot="1">
      <c r="A21" s="16" t="s">
        <v>39</v>
      </c>
      <c r="B21" s="30" t="s">
        <v>288</v>
      </c>
      <c r="C21" s="17" t="s">
        <v>168</v>
      </c>
      <c r="D21" s="17"/>
      <c r="E21" s="17"/>
      <c r="F21" s="17"/>
    </row>
    <row r="22" spans="1:6" ht="13.5" thickBot="1">
      <c r="A22" s="16" t="s">
        <v>295</v>
      </c>
      <c r="B22" s="28" t="s">
        <v>296</v>
      </c>
      <c r="C22" s="17" t="s">
        <v>168</v>
      </c>
      <c r="D22" s="17"/>
      <c r="E22" s="17"/>
      <c r="F22" s="17"/>
    </row>
    <row r="23" spans="1:6" ht="13.5" thickBot="1">
      <c r="A23" s="16" t="s">
        <v>297</v>
      </c>
      <c r="B23" s="28" t="s">
        <v>298</v>
      </c>
      <c r="C23" s="17" t="s">
        <v>168</v>
      </c>
      <c r="D23" s="17"/>
      <c r="E23" s="17"/>
      <c r="F23" s="17"/>
    </row>
    <row r="24" spans="1:6" ht="13.5" thickBot="1">
      <c r="A24" s="16" t="s">
        <v>299</v>
      </c>
      <c r="B24" s="28" t="s">
        <v>300</v>
      </c>
      <c r="C24" s="17" t="s">
        <v>168</v>
      </c>
      <c r="D24" s="17"/>
      <c r="E24" s="17"/>
      <c r="F24" s="17"/>
    </row>
    <row r="25" spans="1:6" ht="13.5" thickBot="1">
      <c r="A25" s="16" t="s">
        <v>301</v>
      </c>
      <c r="B25" s="28" t="s">
        <v>302</v>
      </c>
      <c r="C25" s="17" t="s">
        <v>168</v>
      </c>
      <c r="D25" s="17"/>
      <c r="E25" s="17"/>
      <c r="F25" s="17"/>
    </row>
    <row r="26" spans="1:6" ht="13.5" thickBot="1">
      <c r="A26" s="16" t="s">
        <v>41</v>
      </c>
      <c r="B26" s="30" t="s">
        <v>303</v>
      </c>
      <c r="C26" s="17" t="s">
        <v>168</v>
      </c>
      <c r="D26" s="17"/>
      <c r="E26" s="17"/>
      <c r="F26" s="17"/>
    </row>
  </sheetData>
  <sheetProtection/>
  <mergeCells count="2">
    <mergeCell ref="A2:F2"/>
    <mergeCell ref="A3:F3"/>
  </mergeCells>
  <printOptions/>
  <pageMargins left="0.75" right="0.5" top="0.36" bottom="0.28" header="0.17" footer="0.19"/>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indexed="13"/>
  </sheetPr>
  <dimension ref="A1:E24"/>
  <sheetViews>
    <sheetView zoomScalePageLayoutView="0" workbookViewId="0" topLeftCell="A1">
      <selection activeCell="C11" sqref="C11"/>
    </sheetView>
  </sheetViews>
  <sheetFormatPr defaultColWidth="9.140625" defaultRowHeight="12.75"/>
  <cols>
    <col min="1" max="1" width="6.140625" style="21" customWidth="1"/>
    <col min="2" max="2" width="39.7109375" style="21" customWidth="1"/>
    <col min="3" max="3" width="17.421875" style="21" customWidth="1"/>
    <col min="4" max="5" width="13.7109375" style="21" customWidth="1"/>
    <col min="6" max="16384" width="9.140625" style="21" customWidth="1"/>
  </cols>
  <sheetData>
    <row r="1" spans="1:5" ht="62.25" customHeight="1">
      <c r="A1" s="151" t="s">
        <v>308</v>
      </c>
      <c r="B1" s="151"/>
      <c r="C1" s="151"/>
      <c r="D1" s="151"/>
      <c r="E1" s="151"/>
    </row>
    <row r="2" spans="1:5" ht="63" customHeight="1">
      <c r="A2" s="151" t="s">
        <v>309</v>
      </c>
      <c r="B2" s="151"/>
      <c r="C2" s="151"/>
      <c r="D2" s="151"/>
      <c r="E2" s="151"/>
    </row>
    <row r="3" ht="12.75">
      <c r="A3" s="44"/>
    </row>
    <row r="4" ht="13.5" thickBot="1">
      <c r="E4" s="45" t="s">
        <v>69</v>
      </c>
    </row>
    <row r="5" spans="1:5" ht="65.25" customHeight="1" thickBot="1">
      <c r="A5" s="148" t="s">
        <v>310</v>
      </c>
      <c r="B5" s="149"/>
      <c r="C5" s="149"/>
      <c r="D5" s="149"/>
      <c r="E5" s="150"/>
    </row>
    <row r="6" spans="1:5" ht="26.25" thickBot="1">
      <c r="A6" s="46" t="s">
        <v>13</v>
      </c>
      <c r="B6" s="47" t="s">
        <v>14</v>
      </c>
      <c r="C6" s="47" t="s">
        <v>145</v>
      </c>
      <c r="D6" s="47" t="s">
        <v>146</v>
      </c>
      <c r="E6" s="47" t="s">
        <v>16</v>
      </c>
    </row>
    <row r="7" spans="1:5" ht="51.75" thickBot="1">
      <c r="A7" s="48" t="s">
        <v>17</v>
      </c>
      <c r="B7" s="49" t="s">
        <v>311</v>
      </c>
      <c r="C7" s="49"/>
      <c r="D7" s="49"/>
      <c r="E7" s="49"/>
    </row>
    <row r="8" spans="1:5" ht="51.75" thickBot="1">
      <c r="A8" s="48" t="s">
        <v>312</v>
      </c>
      <c r="B8" s="49" t="s">
        <v>313</v>
      </c>
      <c r="C8" s="47" t="s">
        <v>398</v>
      </c>
      <c r="D8" s="49"/>
      <c r="E8" s="49"/>
    </row>
    <row r="9" spans="1:5" ht="48" customHeight="1" thickBot="1">
      <c r="A9" s="48" t="s">
        <v>314</v>
      </c>
      <c r="B9" s="49" t="s">
        <v>315</v>
      </c>
      <c r="C9" s="47" t="s">
        <v>403</v>
      </c>
      <c r="D9" s="49"/>
      <c r="E9" s="49"/>
    </row>
    <row r="10" spans="1:5" ht="26.25" thickBot="1">
      <c r="A10" s="48" t="s">
        <v>316</v>
      </c>
      <c r="B10" s="50" t="s">
        <v>317</v>
      </c>
      <c r="C10" s="47" t="s">
        <v>423</v>
      </c>
      <c r="D10" s="49"/>
      <c r="E10" s="49"/>
    </row>
    <row r="11" spans="1:5" ht="13.5" thickBot="1">
      <c r="A11" s="48" t="s">
        <v>318</v>
      </c>
      <c r="B11" s="49" t="s">
        <v>319</v>
      </c>
      <c r="C11" s="47">
        <v>1275.44</v>
      </c>
      <c r="D11" s="49"/>
      <c r="E11" s="49"/>
    </row>
    <row r="12" spans="1:5" ht="26.25" thickBot="1">
      <c r="A12" s="48" t="s">
        <v>320</v>
      </c>
      <c r="B12" s="50" t="s">
        <v>317</v>
      </c>
      <c r="C12" s="47" t="s">
        <v>424</v>
      </c>
      <c r="D12" s="49"/>
      <c r="E12" s="49"/>
    </row>
    <row r="13" spans="1:5" ht="26.25" thickBot="1">
      <c r="A13" s="48" t="s">
        <v>321</v>
      </c>
      <c r="B13" s="49" t="s">
        <v>322</v>
      </c>
      <c r="C13" s="47" t="s">
        <v>423</v>
      </c>
      <c r="D13" s="49"/>
      <c r="E13" s="49"/>
    </row>
    <row r="14" spans="1:5" ht="46.5" customHeight="1" thickBot="1">
      <c r="A14" s="48" t="s">
        <v>323</v>
      </c>
      <c r="B14" s="49" t="s">
        <v>324</v>
      </c>
      <c r="C14" s="47" t="s">
        <v>399</v>
      </c>
      <c r="D14" s="49"/>
      <c r="E14" s="49"/>
    </row>
    <row r="15" spans="1:5" ht="39" thickBot="1">
      <c r="A15" s="48" t="s">
        <v>325</v>
      </c>
      <c r="B15" s="49" t="s">
        <v>326</v>
      </c>
      <c r="C15" s="47">
        <f>9774.96</f>
        <v>9774.96</v>
      </c>
      <c r="D15" s="51"/>
      <c r="E15" s="49"/>
    </row>
    <row r="16" spans="1:5" ht="26.25" thickBot="1">
      <c r="A16" s="48" t="s">
        <v>327</v>
      </c>
      <c r="B16" s="50" t="s">
        <v>317</v>
      </c>
      <c r="C16" s="47" t="s">
        <v>423</v>
      </c>
      <c r="D16" s="49"/>
      <c r="E16" s="49"/>
    </row>
    <row r="17" spans="1:5" ht="26.25" thickBot="1">
      <c r="A17" s="48" t="s">
        <v>328</v>
      </c>
      <c r="B17" s="49" t="s">
        <v>329</v>
      </c>
      <c r="C17" s="47">
        <v>7.664</v>
      </c>
      <c r="D17" s="49"/>
      <c r="E17" s="49"/>
    </row>
    <row r="18" spans="1:5" ht="26.25" thickBot="1">
      <c r="A18" s="48" t="s">
        <v>330</v>
      </c>
      <c r="B18" s="50" t="s">
        <v>317</v>
      </c>
      <c r="C18" s="47" t="s">
        <v>423</v>
      </c>
      <c r="D18" s="49"/>
      <c r="E18" s="49"/>
    </row>
    <row r="19" spans="1:5" ht="77.25" thickBot="1">
      <c r="A19" s="48" t="s">
        <v>331</v>
      </c>
      <c r="B19" s="49" t="s">
        <v>332</v>
      </c>
      <c r="C19" s="47" t="s">
        <v>398</v>
      </c>
      <c r="D19" s="49"/>
      <c r="E19" s="49"/>
    </row>
    <row r="20" spans="1:5" ht="64.5" thickBot="1">
      <c r="A20" s="48" t="s">
        <v>19</v>
      </c>
      <c r="B20" s="49" t="s">
        <v>333</v>
      </c>
      <c r="C20" s="49"/>
      <c r="D20" s="49"/>
      <c r="E20" s="49"/>
    </row>
    <row r="21" spans="1:5" ht="64.5" thickBot="1">
      <c r="A21" s="48" t="s">
        <v>170</v>
      </c>
      <c r="B21" s="49" t="s">
        <v>334</v>
      </c>
      <c r="C21" s="49" t="s">
        <v>406</v>
      </c>
      <c r="D21" s="49"/>
      <c r="E21" s="49"/>
    </row>
    <row r="22" spans="1:5" ht="26.25" thickBot="1">
      <c r="A22" s="48" t="s">
        <v>172</v>
      </c>
      <c r="B22" s="49" t="s">
        <v>335</v>
      </c>
      <c r="C22" s="49" t="s">
        <v>407</v>
      </c>
      <c r="D22" s="49"/>
      <c r="E22" s="49"/>
    </row>
    <row r="23" spans="1:5" ht="26.25" thickBot="1">
      <c r="A23" s="48" t="s">
        <v>189</v>
      </c>
      <c r="B23" s="49" t="s">
        <v>336</v>
      </c>
      <c r="C23" s="49" t="s">
        <v>408</v>
      </c>
      <c r="D23" s="49"/>
      <c r="E23" s="49"/>
    </row>
    <row r="24" ht="12.75">
      <c r="A24" s="52"/>
    </row>
  </sheetData>
  <sheetProtection/>
  <mergeCells count="3">
    <mergeCell ref="A5:E5"/>
    <mergeCell ref="A1:E1"/>
    <mergeCell ref="A2:E2"/>
  </mergeCells>
  <printOptions/>
  <pageMargins left="0.75" right="0.38" top="0.31" bottom="0.28" header="0.24" footer="0.19"/>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NachPTO</cp:lastModifiedBy>
  <cp:lastPrinted>2016-05-26T09:09:14Z</cp:lastPrinted>
  <dcterms:created xsi:type="dcterms:W3CDTF">1996-10-08T23:32:33Z</dcterms:created>
  <dcterms:modified xsi:type="dcterms:W3CDTF">2017-02-13T06:47:29Z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